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915" activeTab="0"/>
  </bookViews>
  <sheets>
    <sheet name="Singles" sheetId="1" r:id="rId1"/>
    <sheet name="Doubles" sheetId="2" r:id="rId2"/>
    <sheet name="Masters" sheetId="3" r:id="rId3"/>
    <sheet name="All Events" sheetId="4" r:id="rId4"/>
    <sheet name="TV Roll Off" sheetId="5" r:id="rId5"/>
    <sheet name="Money" sheetId="6" r:id="rId6"/>
  </sheets>
  <definedNames/>
  <calcPr fullCalcOnLoad="1"/>
</workbook>
</file>

<file path=xl/sharedStrings.xml><?xml version="1.0" encoding="utf-8"?>
<sst xmlns="http://schemas.openxmlformats.org/spreadsheetml/2006/main" count="219" uniqueCount="75">
  <si>
    <t>Singles</t>
  </si>
  <si>
    <t>Doubles</t>
  </si>
  <si>
    <t>AVG</t>
  </si>
  <si>
    <t>TOTAL</t>
  </si>
  <si>
    <t>Masters</t>
  </si>
  <si>
    <t>All  Events</t>
  </si>
  <si>
    <t>CK</t>
  </si>
  <si>
    <t>POS</t>
  </si>
  <si>
    <t>SINGLES DINAN</t>
  </si>
  <si>
    <t>Women's Series</t>
  </si>
  <si>
    <t>Men's Series</t>
  </si>
  <si>
    <t xml:space="preserve"> </t>
  </si>
  <si>
    <t>2017 QBPC Bowlers Mens</t>
  </si>
  <si>
    <t>2017 QBPC Bowlers Womens</t>
  </si>
  <si>
    <t>TELEVISIONS SCORES 2017 QubicaAMF BPC TOUR</t>
  </si>
  <si>
    <t>TEAM CHALLENGE ANCENIS</t>
  </si>
  <si>
    <t>DOUBLES FONTAINE LE COMTE</t>
  </si>
  <si>
    <t>MASTERS FONTAINE LE COMTE</t>
  </si>
  <si>
    <t>TEAM France VS THE WORLD</t>
  </si>
  <si>
    <t>300 TV</t>
  </si>
  <si>
    <t>*Race for 300 TV 500 € Bonus (10 Bowlers)</t>
  </si>
  <si>
    <t>TEAM 1</t>
  </si>
  <si>
    <t>TEAM 2</t>
  </si>
  <si>
    <t>TEAM 3</t>
  </si>
  <si>
    <t>TEAM 4</t>
  </si>
  <si>
    <t>TEAM 5</t>
  </si>
  <si>
    <t>TV</t>
  </si>
  <si>
    <t>Q Masters</t>
  </si>
  <si>
    <t>Q Doubles</t>
  </si>
  <si>
    <t>Q</t>
  </si>
  <si>
    <t xml:space="preserve">2017 QBPC Bowlers Womens </t>
  </si>
  <si>
    <t>ALL EVENTS</t>
  </si>
  <si>
    <t>Teams</t>
  </si>
  <si>
    <t>TV Masters</t>
  </si>
  <si>
    <t>Q Singles</t>
  </si>
  <si>
    <t>1 Stage</t>
  </si>
  <si>
    <r>
      <t xml:space="preserve">Bruno BIDONE </t>
    </r>
    <r>
      <rPr>
        <b/>
        <sz val="11"/>
        <color indexed="10"/>
        <rFont val="Arial"/>
        <family val="2"/>
      </rPr>
      <t>*</t>
    </r>
  </si>
  <si>
    <t>WD</t>
  </si>
  <si>
    <t>Mike BARTAIRE (FRA)</t>
  </si>
  <si>
    <r>
      <t xml:space="preserve">Gustaf BJORNSSON (ICE) </t>
    </r>
    <r>
      <rPr>
        <b/>
        <sz val="11"/>
        <color indexed="10"/>
        <rFont val="Arial"/>
        <family val="2"/>
      </rPr>
      <t>*</t>
    </r>
  </si>
  <si>
    <r>
      <t xml:space="preserve">Toby CONTRERAS (USA) </t>
    </r>
    <r>
      <rPr>
        <b/>
        <sz val="11"/>
        <color indexed="10"/>
        <rFont val="Arial"/>
        <family val="2"/>
      </rPr>
      <t>*</t>
    </r>
  </si>
  <si>
    <t>Jerome DURUPT (FRA)</t>
  </si>
  <si>
    <r>
      <t xml:space="preserve">Barry FOLEY (IRL) </t>
    </r>
    <r>
      <rPr>
        <b/>
        <sz val="11"/>
        <color indexed="10"/>
        <rFont val="Arial"/>
        <family val="2"/>
      </rPr>
      <t>*</t>
    </r>
  </si>
  <si>
    <r>
      <t xml:space="preserve">Steven GILL (SCO) </t>
    </r>
    <r>
      <rPr>
        <b/>
        <sz val="11"/>
        <color indexed="10"/>
        <rFont val="Arial"/>
        <family val="2"/>
      </rPr>
      <t>*</t>
    </r>
  </si>
  <si>
    <r>
      <t xml:space="preserve">Guillaume MAROIS (FRA) </t>
    </r>
    <r>
      <rPr>
        <b/>
        <sz val="11"/>
        <color indexed="10"/>
        <rFont val="Arial"/>
        <family val="2"/>
      </rPr>
      <t>*</t>
    </r>
  </si>
  <si>
    <t>Peter STEVENSON (ENG)</t>
  </si>
  <si>
    <r>
      <t xml:space="preserve">Jeroen VAN GEEL (NED) </t>
    </r>
    <r>
      <rPr>
        <b/>
        <sz val="11"/>
        <color indexed="10"/>
        <rFont val="Arial"/>
        <family val="2"/>
      </rPr>
      <t>*</t>
    </r>
  </si>
  <si>
    <r>
      <t xml:space="preserve">Bram VAN MEERBERGEN (BEL) </t>
    </r>
    <r>
      <rPr>
        <b/>
        <sz val="11"/>
        <color indexed="10"/>
        <rFont val="Arial"/>
        <family val="2"/>
      </rPr>
      <t>*</t>
    </r>
  </si>
  <si>
    <t>Wendy BARTAIRE (FRA)</t>
  </si>
  <si>
    <t>Nathalie DHANIS (BEL)</t>
  </si>
  <si>
    <t>Samantha HANNAN (ENG)</t>
  </si>
  <si>
    <r>
      <t xml:space="preserve">Amanda LARKIN (IRL) </t>
    </r>
    <r>
      <rPr>
        <b/>
        <sz val="11"/>
        <color indexed="10"/>
        <rFont val="Arial"/>
        <family val="2"/>
      </rPr>
      <t>*</t>
    </r>
  </si>
  <si>
    <t>Amandine RICHARD (FRA)</t>
  </si>
  <si>
    <r>
      <t xml:space="preserve">Cheska TOMAS (NED) </t>
    </r>
    <r>
      <rPr>
        <b/>
        <sz val="11"/>
        <color indexed="10"/>
        <rFont val="Arial"/>
        <family val="2"/>
      </rPr>
      <t>*</t>
    </r>
  </si>
  <si>
    <t>Cindy VALCKX (BEL)</t>
  </si>
  <si>
    <t>Melissa VALLONS (BEL)</t>
  </si>
  <si>
    <r>
      <t xml:space="preserve">Bianca WIEKERAAD (NED) </t>
    </r>
    <r>
      <rPr>
        <b/>
        <sz val="11"/>
        <color indexed="10"/>
        <rFont val="Arial"/>
        <family val="2"/>
      </rPr>
      <t>*</t>
    </r>
  </si>
  <si>
    <t>Tania YUSAF (SCO)</t>
  </si>
  <si>
    <t>Christian LEBESSON (FRA)</t>
  </si>
  <si>
    <r>
      <t xml:space="preserve">Bruno BIDONE (MCO) </t>
    </r>
    <r>
      <rPr>
        <b/>
        <sz val="11"/>
        <color indexed="10"/>
        <rFont val="Arial"/>
        <family val="2"/>
      </rPr>
      <t>*</t>
    </r>
  </si>
  <si>
    <t>Bruno BIDONE (MCO)</t>
  </si>
  <si>
    <t>OK</t>
  </si>
  <si>
    <t>Team Sirius VS Team Vega (3-1) 179-147 (Sirius) 167-181 (Vega) 220-170 (Sirius) 211-202 (Sirius)</t>
  </si>
  <si>
    <t>Team Mercury VS Team Orion (3-1) 192-223 (Orion) 248-156 (Mercury) 204-141 (Mercury) 242-164 (Mercury)</t>
  </si>
  <si>
    <t>Women's Series Richard (243) Yusaf (208) Bartaire (208) Hannan (168) TOP2 Advance</t>
  </si>
  <si>
    <t>Men's Series Foley (233) Van Meerbergen (233) Van Geel (218) Stevenson (202) TOP2 Advance</t>
  </si>
  <si>
    <t>Championship match: Yusaf 225 def Richard 175</t>
  </si>
  <si>
    <t>Championship match: Van Meerbergen 225 def Foley 172</t>
  </si>
  <si>
    <t>Women's Series Hannan-Valckx 236 def Dhanis-Wiekeraad 173</t>
  </si>
  <si>
    <t>Men's Series Van Geel-Foley 216 def Van Meerbergen-Contreras 189</t>
  </si>
  <si>
    <t>Team France VS The World (2-1) 194-227 (World) 202-185 (France) 223-197 (France)</t>
  </si>
  <si>
    <t>Women's Series Hannan (278) Bartaire (227) Yusaf (195) Valckx (190) TOP2 Advance</t>
  </si>
  <si>
    <t>Championship match: Bartaire (218) def Hannan (203)</t>
  </si>
  <si>
    <t>Men's Series Foley (244) Van Meerbergen (221) Stevenson (200) Van Geel (192) TOP2 Advance</t>
  </si>
  <si>
    <t>Championship match: Van Meerbergen 255 def Foley 184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</si>
</sst>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4"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0" fillId="21" borderId="3" applyNumberFormat="0" applyFont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4" fontId="0" fillId="0" borderId="0" xfId="44" applyAlignment="1">
      <alignment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3" fillId="25" borderId="13" xfId="0" applyFont="1" applyFill="1" applyBorder="1" applyAlignment="1">
      <alignment/>
    </xf>
    <xf numFmtId="0" fontId="22" fillId="25" borderId="13" xfId="0" applyFont="1" applyFill="1" applyBorder="1" applyAlignment="1">
      <alignment horizontal="center"/>
    </xf>
    <xf numFmtId="0" fontId="23" fillId="25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2" fillId="25" borderId="13" xfId="0" applyFont="1" applyFill="1" applyBorder="1" applyAlignment="1">
      <alignment horizontal="center"/>
    </xf>
    <xf numFmtId="0" fontId="23" fillId="25" borderId="13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/>
    </xf>
    <xf numFmtId="0" fontId="23" fillId="24" borderId="16" xfId="0" applyFont="1" applyFill="1" applyBorder="1" applyAlignment="1">
      <alignment horizontal="center"/>
    </xf>
    <xf numFmtId="0" fontId="24" fillId="25" borderId="0" xfId="0" applyFont="1" applyFill="1" applyBorder="1" applyAlignment="1">
      <alignment/>
    </xf>
    <xf numFmtId="0" fontId="25" fillId="25" borderId="0" xfId="0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2" fillId="24" borderId="16" xfId="0" applyFont="1" applyFill="1" applyBorder="1" applyAlignment="1">
      <alignment/>
    </xf>
    <xf numFmtId="0" fontId="22" fillId="24" borderId="10" xfId="0" applyFont="1" applyFill="1" applyBorder="1" applyAlignment="1">
      <alignment/>
    </xf>
    <xf numFmtId="0" fontId="22" fillId="24" borderId="11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2" fillId="0" borderId="0" xfId="0" applyFont="1" applyAlignment="1">
      <alignment/>
    </xf>
    <xf numFmtId="0" fontId="22" fillId="24" borderId="13" xfId="0" applyFont="1" applyFill="1" applyBorder="1" applyAlignment="1">
      <alignment/>
    </xf>
    <xf numFmtId="0" fontId="23" fillId="24" borderId="13" xfId="0" applyFont="1" applyFill="1" applyBorder="1" applyAlignment="1">
      <alignment horizontal="center"/>
    </xf>
    <xf numFmtId="0" fontId="23" fillId="25" borderId="17" xfId="0" applyFont="1" applyFill="1" applyBorder="1" applyAlignment="1">
      <alignment/>
    </xf>
    <xf numFmtId="0" fontId="23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24" borderId="18" xfId="0" applyFont="1" applyFill="1" applyBorder="1" applyAlignment="1">
      <alignment horizontal="center"/>
    </xf>
    <xf numFmtId="0" fontId="22" fillId="25" borderId="18" xfId="0" applyFont="1" applyFill="1" applyBorder="1" applyAlignment="1">
      <alignment horizontal="center"/>
    </xf>
    <xf numFmtId="0" fontId="23" fillId="25" borderId="18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0" fontId="27" fillId="24" borderId="13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/>
    </xf>
    <xf numFmtId="0" fontId="27" fillId="24" borderId="20" xfId="0" applyFont="1" applyFill="1" applyBorder="1" applyAlignment="1">
      <alignment horizontal="center"/>
    </xf>
    <xf numFmtId="0" fontId="26" fillId="24" borderId="18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44" fontId="0" fillId="24" borderId="13" xfId="44" applyFont="1" applyFill="1" applyBorder="1" applyAlignment="1">
      <alignment/>
    </xf>
    <xf numFmtId="44" fontId="31" fillId="24" borderId="13" xfId="44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44" fontId="0" fillId="24" borderId="13" xfId="44" applyFont="1" applyFill="1" applyBorder="1" applyAlignment="1">
      <alignment/>
    </xf>
    <xf numFmtId="0" fontId="0" fillId="24" borderId="13" xfId="0" applyFill="1" applyBorder="1" applyAlignment="1">
      <alignment/>
    </xf>
    <xf numFmtId="44" fontId="0" fillId="24" borderId="13" xfId="44" applyFont="1" applyFill="1" applyBorder="1" applyAlignment="1">
      <alignment horizontal="center"/>
    </xf>
    <xf numFmtId="0" fontId="3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44" fontId="0" fillId="24" borderId="0" xfId="44" applyFont="1" applyFill="1" applyBorder="1" applyAlignment="1">
      <alignment/>
    </xf>
    <xf numFmtId="44" fontId="31" fillId="24" borderId="0" xfId="44" applyFont="1" applyFill="1" applyBorder="1" applyAlignment="1">
      <alignment/>
    </xf>
    <xf numFmtId="44" fontId="0" fillId="24" borderId="0" xfId="44" applyFill="1" applyBorder="1" applyAlignment="1">
      <alignment/>
    </xf>
    <xf numFmtId="44" fontId="0" fillId="24" borderId="11" xfId="44" applyFill="1" applyBorder="1" applyAlignment="1">
      <alignment/>
    </xf>
    <xf numFmtId="0" fontId="1" fillId="24" borderId="12" xfId="0" applyFont="1" applyFill="1" applyBorder="1" applyAlignment="1">
      <alignment/>
    </xf>
    <xf numFmtId="0" fontId="32" fillId="24" borderId="17" xfId="0" applyFont="1" applyFill="1" applyBorder="1" applyAlignment="1">
      <alignment horizontal="center"/>
    </xf>
    <xf numFmtId="0" fontId="23" fillId="24" borderId="17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3" fillId="24" borderId="22" xfId="0" applyFont="1" applyFill="1" applyBorder="1" applyAlignment="1">
      <alignment horizontal="center"/>
    </xf>
    <xf numFmtId="44" fontId="0" fillId="24" borderId="13" xfId="0" applyNumberFormat="1" applyFont="1" applyFill="1" applyBorder="1" applyAlignment="1">
      <alignment horizontal="center"/>
    </xf>
    <xf numFmtId="0" fontId="23" fillId="0" borderId="17" xfId="0" applyFont="1" applyBorder="1" applyAlignment="1">
      <alignment/>
    </xf>
    <xf numFmtId="0" fontId="0" fillId="24" borderId="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23" fillId="24" borderId="0" xfId="0" applyFont="1" applyFill="1" applyAlignment="1">
      <alignment/>
    </xf>
    <xf numFmtId="0" fontId="23" fillId="0" borderId="18" xfId="0" applyFont="1" applyBorder="1" applyAlignment="1">
      <alignment/>
    </xf>
    <xf numFmtId="0" fontId="23" fillId="0" borderId="20" xfId="0" applyFont="1" applyBorder="1" applyAlignment="1">
      <alignment/>
    </xf>
    <xf numFmtId="0" fontId="33" fillId="24" borderId="13" xfId="0" applyFont="1" applyFill="1" applyBorder="1" applyAlignment="1">
      <alignment horizontal="center"/>
    </xf>
    <xf numFmtId="44" fontId="33" fillId="24" borderId="13" xfId="44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5.7109375" style="31" customWidth="1"/>
    <col min="3" max="3" width="35.57421875" style="0" customWidth="1"/>
    <col min="4" max="9" width="6.00390625" style="0" customWidth="1"/>
    <col min="10" max="10" width="14.421875" style="0" customWidth="1"/>
    <col min="11" max="11" width="16.57421875" style="0" customWidth="1"/>
  </cols>
  <sheetData>
    <row r="1" spans="1:12" ht="15">
      <c r="A1" s="10" t="s">
        <v>34</v>
      </c>
      <c r="B1" s="10" t="s">
        <v>29</v>
      </c>
      <c r="C1" s="7" t="s">
        <v>12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9" t="s">
        <v>0</v>
      </c>
      <c r="K1" s="10" t="s">
        <v>2</v>
      </c>
      <c r="L1" s="11"/>
    </row>
    <row r="2" spans="1:12" ht="15">
      <c r="A2" s="41" t="s">
        <v>26</v>
      </c>
      <c r="B2" s="10">
        <v>1</v>
      </c>
      <c r="C2" s="29" t="s">
        <v>42</v>
      </c>
      <c r="D2" s="8">
        <v>278</v>
      </c>
      <c r="E2" s="8">
        <v>238</v>
      </c>
      <c r="F2" s="8">
        <v>214</v>
      </c>
      <c r="G2" s="8">
        <v>227</v>
      </c>
      <c r="H2" s="8">
        <v>267</v>
      </c>
      <c r="I2" s="8">
        <v>236</v>
      </c>
      <c r="J2" s="9">
        <f aca="true" t="shared" si="0" ref="J2:J11">(D2+E2+F2+G2+H2+I2)</f>
        <v>1460</v>
      </c>
      <c r="K2" s="10">
        <f aca="true" t="shared" si="1" ref="K2:K11">(J2/6)</f>
        <v>243.33333333333334</v>
      </c>
      <c r="L2" s="15"/>
    </row>
    <row r="3" spans="1:12" ht="15">
      <c r="A3" s="42" t="s">
        <v>26</v>
      </c>
      <c r="B3" s="27">
        <v>2</v>
      </c>
      <c r="C3" s="29" t="s">
        <v>47</v>
      </c>
      <c r="D3" s="12">
        <v>238</v>
      </c>
      <c r="E3" s="12">
        <v>235</v>
      </c>
      <c r="F3" s="12">
        <v>224</v>
      </c>
      <c r="G3" s="12">
        <v>299</v>
      </c>
      <c r="H3" s="12">
        <v>185</v>
      </c>
      <c r="I3" s="12">
        <v>191</v>
      </c>
      <c r="J3" s="13">
        <f t="shared" si="0"/>
        <v>1372</v>
      </c>
      <c r="K3" s="10">
        <f t="shared" si="1"/>
        <v>228.66666666666666</v>
      </c>
      <c r="L3" s="15"/>
    </row>
    <row r="4" spans="1:12" ht="15">
      <c r="A4" s="42" t="s">
        <v>26</v>
      </c>
      <c r="B4" s="27">
        <v>3</v>
      </c>
      <c r="C4" s="29" t="s">
        <v>45</v>
      </c>
      <c r="D4" s="8">
        <v>241</v>
      </c>
      <c r="E4" s="8">
        <v>226</v>
      </c>
      <c r="F4" s="8">
        <v>209</v>
      </c>
      <c r="G4" s="8">
        <v>268</v>
      </c>
      <c r="H4" s="8">
        <v>214</v>
      </c>
      <c r="I4" s="8">
        <v>203</v>
      </c>
      <c r="J4" s="9">
        <f t="shared" si="0"/>
        <v>1361</v>
      </c>
      <c r="K4" s="10">
        <f t="shared" si="1"/>
        <v>226.83333333333334</v>
      </c>
      <c r="L4" s="15"/>
    </row>
    <row r="5" spans="1:12" ht="15">
      <c r="A5" s="41" t="s">
        <v>26</v>
      </c>
      <c r="B5" s="10">
        <v>4</v>
      </c>
      <c r="C5" s="29" t="s">
        <v>46</v>
      </c>
      <c r="D5" s="12">
        <v>300</v>
      </c>
      <c r="E5" s="12">
        <v>210</v>
      </c>
      <c r="F5" s="12">
        <v>206</v>
      </c>
      <c r="G5" s="12">
        <v>235</v>
      </c>
      <c r="H5" s="12">
        <v>227</v>
      </c>
      <c r="I5" s="12">
        <v>167</v>
      </c>
      <c r="J5" s="13">
        <f t="shared" si="0"/>
        <v>1345</v>
      </c>
      <c r="K5" s="10">
        <f t="shared" si="1"/>
        <v>224.16666666666666</v>
      </c>
      <c r="L5" s="15"/>
    </row>
    <row r="6" spans="1:12" ht="15">
      <c r="A6" s="32">
        <v>5</v>
      </c>
      <c r="B6" s="32">
        <v>5</v>
      </c>
      <c r="C6" s="29" t="s">
        <v>43</v>
      </c>
      <c r="D6" s="33">
        <v>214</v>
      </c>
      <c r="E6" s="33">
        <v>201</v>
      </c>
      <c r="F6" s="33">
        <v>204</v>
      </c>
      <c r="G6" s="33">
        <v>268</v>
      </c>
      <c r="H6" s="33">
        <v>168</v>
      </c>
      <c r="I6" s="33">
        <v>235</v>
      </c>
      <c r="J6" s="34">
        <f>(D6+E6+F6+G6+H6+I6)</f>
        <v>1290</v>
      </c>
      <c r="K6" s="32">
        <f t="shared" si="1"/>
        <v>215</v>
      </c>
      <c r="L6" s="15"/>
    </row>
    <row r="7" spans="1:12" ht="15">
      <c r="A7" s="10">
        <v>6</v>
      </c>
      <c r="B7" s="10">
        <v>6</v>
      </c>
      <c r="C7" s="29" t="s">
        <v>41</v>
      </c>
      <c r="D7" s="8">
        <v>195</v>
      </c>
      <c r="E7" s="8">
        <v>220</v>
      </c>
      <c r="F7" s="8">
        <v>183</v>
      </c>
      <c r="G7" s="8">
        <v>218</v>
      </c>
      <c r="H7" s="8">
        <v>252</v>
      </c>
      <c r="I7" s="8">
        <v>190</v>
      </c>
      <c r="J7" s="9">
        <f t="shared" si="0"/>
        <v>1258</v>
      </c>
      <c r="K7" s="10">
        <f t="shared" si="1"/>
        <v>209.66666666666666</v>
      </c>
      <c r="L7" s="15"/>
    </row>
    <row r="8" spans="1:12" ht="15">
      <c r="A8" s="27">
        <v>7</v>
      </c>
      <c r="B8" s="27">
        <v>7</v>
      </c>
      <c r="C8" s="29" t="s">
        <v>39</v>
      </c>
      <c r="D8" s="12">
        <v>240</v>
      </c>
      <c r="E8" s="12">
        <v>213</v>
      </c>
      <c r="F8" s="12">
        <v>207</v>
      </c>
      <c r="G8" s="12">
        <v>221</v>
      </c>
      <c r="H8" s="12">
        <v>200</v>
      </c>
      <c r="I8" s="12">
        <v>169</v>
      </c>
      <c r="J8" s="13">
        <f t="shared" si="0"/>
        <v>1250</v>
      </c>
      <c r="K8" s="10">
        <f t="shared" si="1"/>
        <v>208.33333333333334</v>
      </c>
      <c r="L8" s="15"/>
    </row>
    <row r="9" spans="1:12" ht="15">
      <c r="A9" s="10">
        <v>8</v>
      </c>
      <c r="B9" s="10">
        <v>8</v>
      </c>
      <c r="C9" s="29" t="s">
        <v>38</v>
      </c>
      <c r="D9" s="8">
        <v>226</v>
      </c>
      <c r="E9" s="8">
        <v>202</v>
      </c>
      <c r="F9" s="8">
        <v>202</v>
      </c>
      <c r="G9" s="8">
        <v>175</v>
      </c>
      <c r="H9" s="8">
        <v>213</v>
      </c>
      <c r="I9" s="8">
        <v>194</v>
      </c>
      <c r="J9" s="9">
        <f t="shared" si="0"/>
        <v>1212</v>
      </c>
      <c r="K9" s="10">
        <f t="shared" si="1"/>
        <v>202</v>
      </c>
      <c r="L9" s="15"/>
    </row>
    <row r="10" spans="1:12" ht="15">
      <c r="A10" s="27">
        <v>9</v>
      </c>
      <c r="B10" s="27">
        <v>9</v>
      </c>
      <c r="C10" s="29" t="s">
        <v>44</v>
      </c>
      <c r="D10" s="12">
        <v>158</v>
      </c>
      <c r="E10" s="12">
        <v>163</v>
      </c>
      <c r="F10" s="12">
        <v>234</v>
      </c>
      <c r="G10" s="12">
        <v>203</v>
      </c>
      <c r="H10" s="12">
        <v>217</v>
      </c>
      <c r="I10" s="12">
        <v>192</v>
      </c>
      <c r="J10" s="13">
        <f t="shared" si="0"/>
        <v>1167</v>
      </c>
      <c r="K10" s="10">
        <f t="shared" si="1"/>
        <v>194.5</v>
      </c>
      <c r="L10" s="15"/>
    </row>
    <row r="11" spans="1:12" ht="15">
      <c r="A11" s="27">
        <v>10</v>
      </c>
      <c r="B11" s="27">
        <v>10</v>
      </c>
      <c r="C11" s="29" t="s">
        <v>40</v>
      </c>
      <c r="D11" s="12">
        <v>198</v>
      </c>
      <c r="E11" s="12">
        <v>179</v>
      </c>
      <c r="F11" s="12">
        <v>192</v>
      </c>
      <c r="G11" s="12">
        <v>189</v>
      </c>
      <c r="H11" s="12">
        <v>211</v>
      </c>
      <c r="I11" s="12">
        <v>178</v>
      </c>
      <c r="J11" s="13">
        <f t="shared" si="0"/>
        <v>1147</v>
      </c>
      <c r="K11" s="10">
        <f t="shared" si="1"/>
        <v>191.16666666666666</v>
      </c>
      <c r="L11" s="15"/>
    </row>
    <row r="12" spans="1:12" ht="16.5">
      <c r="A12" s="16"/>
      <c r="B12" s="20"/>
      <c r="C12" s="17"/>
      <c r="D12" s="18"/>
      <c r="E12" s="18"/>
      <c r="F12" s="18"/>
      <c r="G12" s="18"/>
      <c r="H12" s="18"/>
      <c r="I12" s="18"/>
      <c r="J12" s="19"/>
      <c r="K12" s="20"/>
      <c r="L12" s="15"/>
    </row>
    <row r="13" spans="1:12" ht="15">
      <c r="A13" s="10" t="s">
        <v>34</v>
      </c>
      <c r="B13" s="10" t="s">
        <v>29</v>
      </c>
      <c r="C13" s="7" t="s">
        <v>13</v>
      </c>
      <c r="D13" s="8">
        <v>1</v>
      </c>
      <c r="E13" s="8">
        <v>2</v>
      </c>
      <c r="F13" s="8">
        <v>3</v>
      </c>
      <c r="G13" s="8">
        <v>4</v>
      </c>
      <c r="H13" s="8">
        <v>5</v>
      </c>
      <c r="I13" s="8">
        <v>6</v>
      </c>
      <c r="J13" s="9" t="s">
        <v>0</v>
      </c>
      <c r="K13" s="10" t="s">
        <v>2</v>
      </c>
      <c r="L13" s="15"/>
    </row>
    <row r="14" spans="1:12" ht="15">
      <c r="A14" s="42" t="s">
        <v>26</v>
      </c>
      <c r="B14" s="27">
        <v>1</v>
      </c>
      <c r="C14" s="29" t="s">
        <v>50</v>
      </c>
      <c r="D14" s="8">
        <v>237</v>
      </c>
      <c r="E14" s="8">
        <v>260</v>
      </c>
      <c r="F14" s="8">
        <v>215</v>
      </c>
      <c r="G14" s="8">
        <v>259</v>
      </c>
      <c r="H14" s="8">
        <v>214</v>
      </c>
      <c r="I14" s="8">
        <v>213</v>
      </c>
      <c r="J14" s="9">
        <f aca="true" t="shared" si="2" ref="J14:J22">(D14+E14+F14+G14+H14+I14)</f>
        <v>1398</v>
      </c>
      <c r="K14" s="10">
        <f aca="true" t="shared" si="3" ref="K14:K23">(J14/6)</f>
        <v>233</v>
      </c>
      <c r="L14" s="15"/>
    </row>
    <row r="15" spans="1:12" ht="15">
      <c r="A15" s="41" t="s">
        <v>26</v>
      </c>
      <c r="B15" s="10">
        <v>2</v>
      </c>
      <c r="C15" s="29" t="s">
        <v>57</v>
      </c>
      <c r="D15" s="12">
        <v>224</v>
      </c>
      <c r="E15" s="12">
        <v>231</v>
      </c>
      <c r="F15" s="12">
        <v>268</v>
      </c>
      <c r="G15" s="12">
        <v>203</v>
      </c>
      <c r="H15" s="12">
        <v>215</v>
      </c>
      <c r="I15" s="12">
        <v>200</v>
      </c>
      <c r="J15" s="13">
        <f t="shared" si="2"/>
        <v>1341</v>
      </c>
      <c r="K15" s="10">
        <f t="shared" si="3"/>
        <v>223.5</v>
      </c>
      <c r="L15" s="15"/>
    </row>
    <row r="16" spans="1:12" ht="15">
      <c r="A16" s="41" t="s">
        <v>26</v>
      </c>
      <c r="B16" s="10">
        <v>3</v>
      </c>
      <c r="C16" s="29" t="s">
        <v>52</v>
      </c>
      <c r="D16" s="12">
        <v>182</v>
      </c>
      <c r="E16" s="12">
        <v>234</v>
      </c>
      <c r="F16" s="12">
        <v>265</v>
      </c>
      <c r="G16" s="12">
        <v>188</v>
      </c>
      <c r="H16" s="12">
        <v>217</v>
      </c>
      <c r="I16" s="12">
        <v>232</v>
      </c>
      <c r="J16" s="13">
        <f t="shared" si="2"/>
        <v>1318</v>
      </c>
      <c r="K16" s="10">
        <f t="shared" si="3"/>
        <v>219.66666666666666</v>
      </c>
      <c r="L16" s="15"/>
    </row>
    <row r="17" spans="1:12" ht="15">
      <c r="A17" s="41" t="s">
        <v>26</v>
      </c>
      <c r="B17" s="10">
        <v>4</v>
      </c>
      <c r="C17" s="29" t="s">
        <v>48</v>
      </c>
      <c r="D17" s="12">
        <v>205</v>
      </c>
      <c r="E17" s="12">
        <v>226</v>
      </c>
      <c r="F17" s="12">
        <v>179</v>
      </c>
      <c r="G17" s="12">
        <v>236</v>
      </c>
      <c r="H17" s="12">
        <v>217</v>
      </c>
      <c r="I17" s="12">
        <v>201</v>
      </c>
      <c r="J17" s="13">
        <f t="shared" si="2"/>
        <v>1264</v>
      </c>
      <c r="K17" s="10">
        <f t="shared" si="3"/>
        <v>210.66666666666666</v>
      </c>
      <c r="L17" s="15"/>
    </row>
    <row r="18" spans="1:12" ht="15">
      <c r="A18" s="27">
        <v>5</v>
      </c>
      <c r="B18" s="27">
        <v>5</v>
      </c>
      <c r="C18" s="29" t="s">
        <v>56</v>
      </c>
      <c r="D18" s="12">
        <v>217</v>
      </c>
      <c r="E18" s="12">
        <v>223</v>
      </c>
      <c r="F18" s="12">
        <v>193</v>
      </c>
      <c r="G18" s="12">
        <v>169</v>
      </c>
      <c r="H18" s="12">
        <v>226</v>
      </c>
      <c r="I18" s="12">
        <v>234</v>
      </c>
      <c r="J18" s="13">
        <f t="shared" si="2"/>
        <v>1262</v>
      </c>
      <c r="K18" s="10">
        <f t="shared" si="3"/>
        <v>210.33333333333334</v>
      </c>
      <c r="L18" s="15"/>
    </row>
    <row r="19" spans="1:12" ht="15">
      <c r="A19" s="10">
        <v>6</v>
      </c>
      <c r="B19" s="10">
        <v>6</v>
      </c>
      <c r="C19" s="29" t="s">
        <v>54</v>
      </c>
      <c r="D19" s="8">
        <v>175</v>
      </c>
      <c r="E19" s="8">
        <v>216</v>
      </c>
      <c r="F19" s="8">
        <v>217</v>
      </c>
      <c r="G19" s="8">
        <v>260</v>
      </c>
      <c r="H19" s="8">
        <v>221</v>
      </c>
      <c r="I19" s="8">
        <v>165</v>
      </c>
      <c r="J19" s="9">
        <f t="shared" si="2"/>
        <v>1254</v>
      </c>
      <c r="K19" s="10">
        <f t="shared" si="3"/>
        <v>209</v>
      </c>
      <c r="L19" s="15"/>
    </row>
    <row r="20" spans="1:12" ht="15">
      <c r="A20" s="10">
        <v>7</v>
      </c>
      <c r="B20" s="10">
        <v>7</v>
      </c>
      <c r="C20" s="29" t="s">
        <v>51</v>
      </c>
      <c r="D20" s="8">
        <v>204</v>
      </c>
      <c r="E20" s="8">
        <v>189</v>
      </c>
      <c r="F20" s="8">
        <v>228</v>
      </c>
      <c r="G20" s="8">
        <v>215</v>
      </c>
      <c r="H20" s="8">
        <v>207</v>
      </c>
      <c r="I20" s="8">
        <v>187</v>
      </c>
      <c r="J20" s="9">
        <f t="shared" si="2"/>
        <v>1230</v>
      </c>
      <c r="K20" s="10">
        <f t="shared" si="3"/>
        <v>205</v>
      </c>
      <c r="L20" s="15"/>
    </row>
    <row r="21" spans="1:12" ht="15">
      <c r="A21" s="10">
        <v>8</v>
      </c>
      <c r="B21" s="10">
        <v>8</v>
      </c>
      <c r="C21" s="29" t="s">
        <v>53</v>
      </c>
      <c r="D21" s="8">
        <v>204</v>
      </c>
      <c r="E21" s="8">
        <v>188</v>
      </c>
      <c r="F21" s="8">
        <v>183</v>
      </c>
      <c r="G21" s="8">
        <v>168</v>
      </c>
      <c r="H21" s="8">
        <v>257</v>
      </c>
      <c r="I21" s="8">
        <v>180</v>
      </c>
      <c r="J21" s="9">
        <f>(D21+E21+F21+G21+H21+I21)</f>
        <v>1180</v>
      </c>
      <c r="K21" s="10">
        <f t="shared" si="3"/>
        <v>196.66666666666666</v>
      </c>
      <c r="L21" s="15"/>
    </row>
    <row r="22" spans="1:12" ht="15">
      <c r="A22" s="27">
        <v>9</v>
      </c>
      <c r="B22" s="27">
        <v>9</v>
      </c>
      <c r="C22" s="29" t="s">
        <v>55</v>
      </c>
      <c r="D22" s="8">
        <v>240</v>
      </c>
      <c r="E22" s="8">
        <v>158</v>
      </c>
      <c r="F22" s="8">
        <v>238</v>
      </c>
      <c r="G22" s="8">
        <v>238</v>
      </c>
      <c r="H22" s="8">
        <v>178</v>
      </c>
      <c r="I22" s="8">
        <v>126</v>
      </c>
      <c r="J22" s="9">
        <f t="shared" si="2"/>
        <v>1178</v>
      </c>
      <c r="K22" s="10">
        <f t="shared" si="3"/>
        <v>196.33333333333334</v>
      </c>
      <c r="L22" s="15"/>
    </row>
    <row r="23" spans="1:12" ht="15">
      <c r="A23" s="27">
        <v>10</v>
      </c>
      <c r="B23" s="27">
        <v>10</v>
      </c>
      <c r="C23" s="29" t="s">
        <v>49</v>
      </c>
      <c r="D23" s="8">
        <v>188</v>
      </c>
      <c r="E23" s="8">
        <v>188</v>
      </c>
      <c r="F23" s="8">
        <v>192</v>
      </c>
      <c r="G23" s="8">
        <v>191</v>
      </c>
      <c r="H23" s="8">
        <v>200</v>
      </c>
      <c r="I23" s="8">
        <v>194</v>
      </c>
      <c r="J23" s="9">
        <f>(D23+E23+F23+G23+H23+I23)</f>
        <v>1153</v>
      </c>
      <c r="K23" s="10">
        <f t="shared" si="3"/>
        <v>192.16666666666666</v>
      </c>
      <c r="L23" s="15"/>
    </row>
    <row r="24" spans="1:12" ht="14.25">
      <c r="A24" s="2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1:12" ht="14.25">
      <c r="A25" s="2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14.25">
      <c r="A26" s="21"/>
      <c r="B26" s="14"/>
      <c r="C26" s="39" t="s">
        <v>20</v>
      </c>
      <c r="D26" s="14"/>
      <c r="E26" s="14"/>
      <c r="F26" s="14"/>
      <c r="G26" s="14"/>
      <c r="H26" s="14"/>
      <c r="I26" s="14"/>
      <c r="J26" s="14"/>
      <c r="K26" s="14"/>
      <c r="L26" s="15"/>
    </row>
    <row r="27" spans="1:12" ht="15">
      <c r="A27" s="4" t="s">
        <v>11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11.421875" defaultRowHeight="12.75"/>
  <cols>
    <col min="2" max="2" width="5.7109375" style="0" customWidth="1"/>
    <col min="3" max="3" width="35.57421875" style="0" customWidth="1"/>
    <col min="4" max="9" width="6.00390625" style="0" customWidth="1"/>
    <col min="10" max="10" width="14.421875" style="0" customWidth="1"/>
    <col min="11" max="11" width="16.57421875" style="0" customWidth="1"/>
  </cols>
  <sheetData>
    <row r="1" spans="1:12" ht="15">
      <c r="A1" s="10" t="s">
        <v>28</v>
      </c>
      <c r="B1" s="26"/>
      <c r="C1" s="7" t="s">
        <v>12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9" t="s">
        <v>1</v>
      </c>
      <c r="K1" s="10" t="s">
        <v>2</v>
      </c>
      <c r="L1" s="11"/>
    </row>
    <row r="2" spans="1:12" ht="15">
      <c r="A2" s="27" t="s">
        <v>21</v>
      </c>
      <c r="B2" s="27">
        <v>1</v>
      </c>
      <c r="C2" s="29" t="s">
        <v>42</v>
      </c>
      <c r="D2" s="8">
        <v>223</v>
      </c>
      <c r="E2" s="8">
        <v>258</v>
      </c>
      <c r="F2" s="8">
        <v>213</v>
      </c>
      <c r="G2" s="8">
        <v>216</v>
      </c>
      <c r="H2" s="8">
        <v>210</v>
      </c>
      <c r="I2" s="8">
        <v>242</v>
      </c>
      <c r="J2" s="9">
        <f aca="true" t="shared" si="0" ref="J2:J11">(D2+E2+F2+G2+H2+I2)</f>
        <v>1362</v>
      </c>
      <c r="K2" s="10">
        <f aca="true" t="shared" si="1" ref="K2:K11">(J2/6)</f>
        <v>227</v>
      </c>
      <c r="L2" s="15"/>
    </row>
    <row r="3" spans="1:12" ht="15">
      <c r="A3" s="10"/>
      <c r="B3" s="10">
        <v>2</v>
      </c>
      <c r="C3" s="29" t="s">
        <v>46</v>
      </c>
      <c r="D3" s="8">
        <v>216</v>
      </c>
      <c r="E3" s="8">
        <v>279</v>
      </c>
      <c r="F3" s="8">
        <v>200</v>
      </c>
      <c r="G3" s="8">
        <v>258</v>
      </c>
      <c r="H3" s="8">
        <v>217</v>
      </c>
      <c r="I3" s="8">
        <v>185</v>
      </c>
      <c r="J3" s="9">
        <f t="shared" si="0"/>
        <v>1355</v>
      </c>
      <c r="K3" s="10">
        <f t="shared" si="1"/>
        <v>225.83333333333334</v>
      </c>
      <c r="L3" s="15"/>
    </row>
    <row r="4" spans="1:12" ht="15">
      <c r="A4" s="10" t="s">
        <v>22</v>
      </c>
      <c r="B4" s="43">
        <v>3</v>
      </c>
      <c r="C4" s="29" t="s">
        <v>43</v>
      </c>
      <c r="D4" s="12">
        <v>199</v>
      </c>
      <c r="E4" s="12">
        <v>266</v>
      </c>
      <c r="F4" s="12">
        <v>265</v>
      </c>
      <c r="G4" s="12">
        <v>255</v>
      </c>
      <c r="H4" s="12">
        <v>211</v>
      </c>
      <c r="I4" s="12">
        <v>146</v>
      </c>
      <c r="J4" s="13">
        <f t="shared" si="0"/>
        <v>1342</v>
      </c>
      <c r="K4" s="10">
        <f t="shared" si="1"/>
        <v>223.66666666666666</v>
      </c>
      <c r="L4" s="15"/>
    </row>
    <row r="5" spans="1:12" ht="15">
      <c r="A5" s="10"/>
      <c r="B5" s="10">
        <v>4</v>
      </c>
      <c r="C5" s="29" t="s">
        <v>45</v>
      </c>
      <c r="D5" s="12">
        <v>226</v>
      </c>
      <c r="E5" s="12">
        <v>202</v>
      </c>
      <c r="F5" s="12">
        <v>203</v>
      </c>
      <c r="G5" s="12">
        <v>248</v>
      </c>
      <c r="H5" s="12">
        <v>194</v>
      </c>
      <c r="I5" s="12">
        <v>203</v>
      </c>
      <c r="J5" s="13">
        <f t="shared" si="0"/>
        <v>1276</v>
      </c>
      <c r="K5" s="10">
        <f t="shared" si="1"/>
        <v>212.66666666666666</v>
      </c>
      <c r="L5" s="15"/>
    </row>
    <row r="6" spans="1:12" ht="15">
      <c r="A6" s="27" t="s">
        <v>23</v>
      </c>
      <c r="B6" s="27">
        <v>5</v>
      </c>
      <c r="C6" s="29" t="s">
        <v>40</v>
      </c>
      <c r="D6" s="8">
        <v>217</v>
      </c>
      <c r="E6" s="8">
        <v>185</v>
      </c>
      <c r="F6" s="8">
        <v>194</v>
      </c>
      <c r="G6" s="8">
        <v>204</v>
      </c>
      <c r="H6" s="8">
        <v>245</v>
      </c>
      <c r="I6" s="8">
        <v>223</v>
      </c>
      <c r="J6" s="9">
        <f t="shared" si="0"/>
        <v>1268</v>
      </c>
      <c r="K6" s="10">
        <f t="shared" si="1"/>
        <v>211.33333333333334</v>
      </c>
      <c r="L6" s="15"/>
    </row>
    <row r="7" spans="1:12" ht="15">
      <c r="A7" s="10"/>
      <c r="B7" s="10">
        <v>6</v>
      </c>
      <c r="C7" s="35" t="s">
        <v>47</v>
      </c>
      <c r="D7" s="12">
        <v>214</v>
      </c>
      <c r="E7" s="12">
        <v>194</v>
      </c>
      <c r="F7" s="12">
        <v>221</v>
      </c>
      <c r="G7" s="12">
        <v>168</v>
      </c>
      <c r="H7" s="12">
        <v>215</v>
      </c>
      <c r="I7" s="12">
        <v>242</v>
      </c>
      <c r="J7" s="13">
        <f t="shared" si="0"/>
        <v>1254</v>
      </c>
      <c r="K7" s="10">
        <f t="shared" si="1"/>
        <v>209</v>
      </c>
      <c r="L7" s="15"/>
    </row>
    <row r="8" spans="1:12" ht="15">
      <c r="A8" s="27" t="s">
        <v>24</v>
      </c>
      <c r="B8" s="27">
        <v>7</v>
      </c>
      <c r="C8" s="29" t="s">
        <v>58</v>
      </c>
      <c r="D8" s="8">
        <v>255</v>
      </c>
      <c r="E8" s="8">
        <v>204</v>
      </c>
      <c r="F8" s="8">
        <v>183</v>
      </c>
      <c r="G8" s="8">
        <v>257</v>
      </c>
      <c r="H8" s="8">
        <v>173</v>
      </c>
      <c r="I8" s="8">
        <v>172</v>
      </c>
      <c r="J8" s="9">
        <f t="shared" si="0"/>
        <v>1244</v>
      </c>
      <c r="K8" s="10">
        <f t="shared" si="1"/>
        <v>207.33333333333334</v>
      </c>
      <c r="L8" s="15"/>
    </row>
    <row r="9" spans="1:12" ht="15">
      <c r="A9" s="27"/>
      <c r="B9" s="27">
        <v>8</v>
      </c>
      <c r="C9" s="29" t="s">
        <v>38</v>
      </c>
      <c r="D9" s="12">
        <v>193</v>
      </c>
      <c r="E9" s="12">
        <v>195</v>
      </c>
      <c r="F9" s="12">
        <v>197</v>
      </c>
      <c r="G9" s="12">
        <v>185</v>
      </c>
      <c r="H9" s="12">
        <v>189</v>
      </c>
      <c r="I9" s="12">
        <v>245</v>
      </c>
      <c r="J9" s="13">
        <f t="shared" si="0"/>
        <v>1204</v>
      </c>
      <c r="K9" s="10">
        <f t="shared" si="1"/>
        <v>200.66666666666666</v>
      </c>
      <c r="L9" s="15"/>
    </row>
    <row r="10" spans="1:12" ht="15">
      <c r="A10" s="10" t="s">
        <v>25</v>
      </c>
      <c r="B10" s="10">
        <v>9</v>
      </c>
      <c r="C10" s="29" t="s">
        <v>39</v>
      </c>
      <c r="D10" s="8">
        <v>227</v>
      </c>
      <c r="E10" s="8">
        <v>223</v>
      </c>
      <c r="F10" s="8">
        <v>151</v>
      </c>
      <c r="G10" s="8">
        <v>160</v>
      </c>
      <c r="H10" s="8">
        <v>168</v>
      </c>
      <c r="I10" s="8">
        <v>231</v>
      </c>
      <c r="J10" s="9">
        <f t="shared" si="0"/>
        <v>1160</v>
      </c>
      <c r="K10" s="10">
        <f t="shared" si="1"/>
        <v>193.33333333333334</v>
      </c>
      <c r="L10" s="15"/>
    </row>
    <row r="11" spans="1:12" ht="15">
      <c r="A11" s="27"/>
      <c r="B11" s="27">
        <v>10</v>
      </c>
      <c r="C11" s="29" t="s">
        <v>44</v>
      </c>
      <c r="D11" s="12">
        <v>207</v>
      </c>
      <c r="E11" s="12">
        <v>190</v>
      </c>
      <c r="F11" s="12">
        <v>181</v>
      </c>
      <c r="G11" s="12">
        <v>204</v>
      </c>
      <c r="H11" s="12">
        <v>186</v>
      </c>
      <c r="I11" s="12">
        <v>170</v>
      </c>
      <c r="J11" s="13">
        <f t="shared" si="0"/>
        <v>1138</v>
      </c>
      <c r="K11" s="10">
        <f t="shared" si="1"/>
        <v>189.66666666666666</v>
      </c>
      <c r="L11" s="15"/>
    </row>
    <row r="12" spans="1:12" ht="16.5">
      <c r="A12" s="16"/>
      <c r="B12" s="20"/>
      <c r="C12" s="17"/>
      <c r="D12" s="18"/>
      <c r="E12" s="18"/>
      <c r="F12" s="18"/>
      <c r="G12" s="18"/>
      <c r="H12" s="18"/>
      <c r="I12" s="18"/>
      <c r="J12" s="19"/>
      <c r="K12" s="20"/>
      <c r="L12" s="15"/>
    </row>
    <row r="13" spans="1:12" ht="15">
      <c r="A13" s="10" t="s">
        <v>28</v>
      </c>
      <c r="B13" s="26"/>
      <c r="C13" s="7" t="s">
        <v>13</v>
      </c>
      <c r="D13" s="8">
        <v>1</v>
      </c>
      <c r="E13" s="8">
        <v>2</v>
      </c>
      <c r="F13" s="8">
        <v>3</v>
      </c>
      <c r="G13" s="8">
        <v>4</v>
      </c>
      <c r="H13" s="8">
        <v>5</v>
      </c>
      <c r="I13" s="8">
        <v>6</v>
      </c>
      <c r="J13" s="9" t="s">
        <v>1</v>
      </c>
      <c r="K13" s="10" t="s">
        <v>2</v>
      </c>
      <c r="L13" s="15"/>
    </row>
    <row r="14" spans="1:12" ht="15">
      <c r="A14" s="27" t="s">
        <v>21</v>
      </c>
      <c r="B14" s="27">
        <v>1</v>
      </c>
      <c r="C14" s="29" t="s">
        <v>50</v>
      </c>
      <c r="D14" s="12">
        <v>234</v>
      </c>
      <c r="E14" s="12">
        <v>190</v>
      </c>
      <c r="F14" s="12">
        <v>209</v>
      </c>
      <c r="G14" s="12">
        <v>236</v>
      </c>
      <c r="H14" s="12">
        <v>232</v>
      </c>
      <c r="I14" s="12">
        <v>247</v>
      </c>
      <c r="J14" s="13">
        <f aca="true" t="shared" si="2" ref="J14:J23">(D14+E14+F14+G14+H14+I14)</f>
        <v>1348</v>
      </c>
      <c r="K14" s="10">
        <f aca="true" t="shared" si="3" ref="K14:K23">(J14/6)</f>
        <v>224.66666666666666</v>
      </c>
      <c r="L14" s="15"/>
    </row>
    <row r="15" spans="1:12" ht="15">
      <c r="A15" s="10"/>
      <c r="B15" s="10">
        <v>2</v>
      </c>
      <c r="C15" s="29" t="s">
        <v>54</v>
      </c>
      <c r="D15" s="12">
        <v>238</v>
      </c>
      <c r="E15" s="12">
        <v>225</v>
      </c>
      <c r="F15" s="12">
        <v>279</v>
      </c>
      <c r="G15" s="12">
        <v>236</v>
      </c>
      <c r="H15" s="12">
        <v>168</v>
      </c>
      <c r="I15" s="12">
        <v>181</v>
      </c>
      <c r="J15" s="13">
        <f t="shared" si="2"/>
        <v>1327</v>
      </c>
      <c r="K15" s="10">
        <f t="shared" si="3"/>
        <v>221.16666666666666</v>
      </c>
      <c r="L15" s="15"/>
    </row>
    <row r="16" spans="1:12" ht="15">
      <c r="A16" s="10" t="s">
        <v>22</v>
      </c>
      <c r="B16" s="10">
        <v>3</v>
      </c>
      <c r="C16" s="29" t="s">
        <v>51</v>
      </c>
      <c r="D16" s="8">
        <v>235</v>
      </c>
      <c r="E16" s="8">
        <v>196</v>
      </c>
      <c r="F16" s="8">
        <v>194</v>
      </c>
      <c r="G16" s="8">
        <v>224</v>
      </c>
      <c r="H16" s="8">
        <v>227</v>
      </c>
      <c r="I16" s="8">
        <v>230</v>
      </c>
      <c r="J16" s="9">
        <f t="shared" si="2"/>
        <v>1306</v>
      </c>
      <c r="K16" s="10">
        <f t="shared" si="3"/>
        <v>217.66666666666666</v>
      </c>
      <c r="L16" s="15"/>
    </row>
    <row r="17" spans="1:12" ht="15">
      <c r="A17" s="10"/>
      <c r="B17" s="10">
        <v>4</v>
      </c>
      <c r="C17" s="29" t="s">
        <v>48</v>
      </c>
      <c r="D17" s="8">
        <v>266</v>
      </c>
      <c r="E17" s="8">
        <v>267</v>
      </c>
      <c r="F17" s="8">
        <v>215</v>
      </c>
      <c r="G17" s="8">
        <v>147</v>
      </c>
      <c r="H17" s="8">
        <v>170</v>
      </c>
      <c r="I17" s="8">
        <v>234</v>
      </c>
      <c r="J17" s="9">
        <f t="shared" si="2"/>
        <v>1299</v>
      </c>
      <c r="K17" s="10">
        <f t="shared" si="3"/>
        <v>216.5</v>
      </c>
      <c r="L17" s="15"/>
    </row>
    <row r="18" spans="1:12" ht="15">
      <c r="A18" s="27" t="s">
        <v>23</v>
      </c>
      <c r="B18" s="27">
        <v>5</v>
      </c>
      <c r="C18" s="29" t="s">
        <v>53</v>
      </c>
      <c r="D18" s="8">
        <v>214</v>
      </c>
      <c r="E18" s="8">
        <v>205</v>
      </c>
      <c r="F18" s="8">
        <v>242</v>
      </c>
      <c r="G18" s="8">
        <v>194</v>
      </c>
      <c r="H18" s="8">
        <v>189</v>
      </c>
      <c r="I18" s="8">
        <v>193</v>
      </c>
      <c r="J18" s="9">
        <f t="shared" si="2"/>
        <v>1237</v>
      </c>
      <c r="K18" s="10">
        <f t="shared" si="3"/>
        <v>206.16666666666666</v>
      </c>
      <c r="L18" s="15"/>
    </row>
    <row r="19" spans="1:12" ht="15">
      <c r="A19" s="10"/>
      <c r="B19" s="10">
        <v>6</v>
      </c>
      <c r="C19" s="29" t="s">
        <v>57</v>
      </c>
      <c r="D19" s="8">
        <v>214</v>
      </c>
      <c r="E19" s="8">
        <v>170</v>
      </c>
      <c r="F19" s="8">
        <v>202</v>
      </c>
      <c r="G19" s="8">
        <v>223</v>
      </c>
      <c r="H19" s="8">
        <v>214</v>
      </c>
      <c r="I19" s="8">
        <v>213</v>
      </c>
      <c r="J19" s="9">
        <f t="shared" si="2"/>
        <v>1236</v>
      </c>
      <c r="K19" s="10">
        <f t="shared" si="3"/>
        <v>206</v>
      </c>
      <c r="L19" s="15"/>
    </row>
    <row r="20" spans="1:12" ht="15">
      <c r="A20" s="27" t="s">
        <v>24</v>
      </c>
      <c r="B20" s="27">
        <v>7</v>
      </c>
      <c r="C20" s="29" t="s">
        <v>55</v>
      </c>
      <c r="D20" s="8">
        <v>180</v>
      </c>
      <c r="E20" s="8">
        <v>170</v>
      </c>
      <c r="F20" s="8">
        <v>218</v>
      </c>
      <c r="G20" s="8">
        <v>236</v>
      </c>
      <c r="H20" s="8">
        <v>195</v>
      </c>
      <c r="I20" s="8">
        <v>199</v>
      </c>
      <c r="J20" s="9">
        <f t="shared" si="2"/>
        <v>1198</v>
      </c>
      <c r="K20" s="10">
        <f t="shared" si="3"/>
        <v>199.66666666666666</v>
      </c>
      <c r="L20" s="15"/>
    </row>
    <row r="21" spans="1:12" ht="15">
      <c r="A21" s="27"/>
      <c r="B21" s="27">
        <v>8</v>
      </c>
      <c r="C21" s="29" t="s">
        <v>52</v>
      </c>
      <c r="D21" s="8">
        <v>183</v>
      </c>
      <c r="E21" s="8">
        <v>203</v>
      </c>
      <c r="F21" s="8">
        <v>246</v>
      </c>
      <c r="G21" s="8">
        <v>216</v>
      </c>
      <c r="H21" s="8">
        <v>172</v>
      </c>
      <c r="I21" s="8">
        <v>162</v>
      </c>
      <c r="J21" s="9">
        <f t="shared" si="2"/>
        <v>1182</v>
      </c>
      <c r="K21" s="10">
        <f t="shared" si="3"/>
        <v>197</v>
      </c>
      <c r="L21" s="15"/>
    </row>
    <row r="22" spans="1:12" ht="15">
      <c r="A22" s="10" t="s">
        <v>25</v>
      </c>
      <c r="B22" s="10">
        <v>9</v>
      </c>
      <c r="C22" s="29" t="s">
        <v>56</v>
      </c>
      <c r="D22" s="12">
        <v>205</v>
      </c>
      <c r="E22" s="12">
        <v>196</v>
      </c>
      <c r="F22" s="12">
        <v>197</v>
      </c>
      <c r="G22" s="12">
        <v>169</v>
      </c>
      <c r="H22" s="12">
        <v>204</v>
      </c>
      <c r="I22" s="12">
        <v>208</v>
      </c>
      <c r="J22" s="13">
        <f t="shared" si="2"/>
        <v>1179</v>
      </c>
      <c r="K22" s="10">
        <f t="shared" si="3"/>
        <v>196.5</v>
      </c>
      <c r="L22" s="15"/>
    </row>
    <row r="23" spans="1:12" ht="15">
      <c r="A23" s="27"/>
      <c r="B23" s="27">
        <v>10</v>
      </c>
      <c r="C23" s="29" t="s">
        <v>49</v>
      </c>
      <c r="D23" s="12">
        <v>149</v>
      </c>
      <c r="E23" s="12">
        <v>204</v>
      </c>
      <c r="F23" s="12">
        <v>152</v>
      </c>
      <c r="G23" s="12">
        <v>195</v>
      </c>
      <c r="H23" s="12">
        <v>162</v>
      </c>
      <c r="I23" s="12">
        <v>168</v>
      </c>
      <c r="J23" s="13">
        <f t="shared" si="2"/>
        <v>1030</v>
      </c>
      <c r="K23" s="10">
        <f t="shared" si="3"/>
        <v>171.66666666666666</v>
      </c>
      <c r="L23" s="15"/>
    </row>
    <row r="24" spans="1:12" ht="14.25">
      <c r="A24" s="2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1:12" ht="14.25">
      <c r="A25" s="2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14.25">
      <c r="A26" s="21"/>
      <c r="B26" s="14"/>
      <c r="C26" s="39" t="s">
        <v>20</v>
      </c>
      <c r="D26" s="14"/>
      <c r="E26" s="14"/>
      <c r="F26" s="14"/>
      <c r="G26" s="14"/>
      <c r="H26" s="14"/>
      <c r="I26" s="14"/>
      <c r="J26" s="14"/>
      <c r="K26" s="14"/>
      <c r="L26" s="15"/>
    </row>
    <row r="27" spans="1:12" ht="14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11.421875" defaultRowHeight="12.75"/>
  <cols>
    <col min="2" max="2" width="5.7109375" style="0" customWidth="1"/>
    <col min="3" max="3" width="35.57421875" style="0" customWidth="1"/>
    <col min="4" max="9" width="6.00390625" style="0" customWidth="1"/>
    <col min="10" max="10" width="14.421875" style="0" customWidth="1"/>
    <col min="11" max="11" width="16.57421875" style="0" customWidth="1"/>
  </cols>
  <sheetData>
    <row r="1" spans="1:12" ht="15">
      <c r="A1" s="10" t="s">
        <v>27</v>
      </c>
      <c r="B1" s="26"/>
      <c r="C1" s="7" t="s">
        <v>12</v>
      </c>
      <c r="D1" s="8">
        <v>1</v>
      </c>
      <c r="E1" s="8">
        <v>2</v>
      </c>
      <c r="F1" s="8">
        <v>3</v>
      </c>
      <c r="G1" s="8">
        <v>4</v>
      </c>
      <c r="H1" s="8">
        <v>5</v>
      </c>
      <c r="I1" s="8">
        <v>6</v>
      </c>
      <c r="J1" s="9" t="s">
        <v>27</v>
      </c>
      <c r="K1" s="10" t="s">
        <v>2</v>
      </c>
      <c r="L1" s="11"/>
    </row>
    <row r="2" spans="1:12" ht="15">
      <c r="A2" s="10">
        <v>1</v>
      </c>
      <c r="B2" s="10">
        <v>1</v>
      </c>
      <c r="C2" s="29" t="s">
        <v>38</v>
      </c>
      <c r="D2" s="8">
        <v>267</v>
      </c>
      <c r="E2" s="8">
        <v>240</v>
      </c>
      <c r="F2" s="8">
        <v>267</v>
      </c>
      <c r="G2" s="8">
        <v>206</v>
      </c>
      <c r="H2" s="8">
        <v>267</v>
      </c>
      <c r="I2" s="8">
        <v>228</v>
      </c>
      <c r="J2" s="9">
        <f aca="true" t="shared" si="0" ref="J2:J10">(D2+E2+F2+G2+H2+I2)</f>
        <v>1475</v>
      </c>
      <c r="K2" s="10">
        <f aca="true" t="shared" si="1" ref="K2:K10">(J2/6)</f>
        <v>245.83333333333334</v>
      </c>
      <c r="L2" s="15"/>
    </row>
    <row r="3" spans="1:12" ht="15">
      <c r="A3" s="27">
        <v>2</v>
      </c>
      <c r="B3" s="27">
        <v>2</v>
      </c>
      <c r="C3" s="29" t="s">
        <v>46</v>
      </c>
      <c r="D3" s="12">
        <v>236</v>
      </c>
      <c r="E3" s="12">
        <v>278</v>
      </c>
      <c r="F3" s="12">
        <v>256</v>
      </c>
      <c r="G3" s="12">
        <v>244</v>
      </c>
      <c r="H3" s="12">
        <v>244</v>
      </c>
      <c r="I3" s="12">
        <v>183</v>
      </c>
      <c r="J3" s="13">
        <f t="shared" si="0"/>
        <v>1441</v>
      </c>
      <c r="K3" s="10">
        <f t="shared" si="1"/>
        <v>240.16666666666666</v>
      </c>
      <c r="L3" s="15"/>
    </row>
    <row r="4" spans="1:12" ht="15">
      <c r="A4" s="27">
        <v>3</v>
      </c>
      <c r="B4" s="27">
        <v>3</v>
      </c>
      <c r="C4" s="29" t="s">
        <v>40</v>
      </c>
      <c r="D4" s="8">
        <v>237</v>
      </c>
      <c r="E4" s="8">
        <v>257</v>
      </c>
      <c r="F4" s="8">
        <v>210</v>
      </c>
      <c r="G4" s="8">
        <v>205</v>
      </c>
      <c r="H4" s="8">
        <v>249</v>
      </c>
      <c r="I4" s="8">
        <v>244</v>
      </c>
      <c r="J4" s="9">
        <f t="shared" si="0"/>
        <v>1402</v>
      </c>
      <c r="K4" s="10">
        <f t="shared" si="1"/>
        <v>233.66666666666666</v>
      </c>
      <c r="L4" s="15"/>
    </row>
    <row r="5" spans="1:12" ht="15">
      <c r="A5" s="10">
        <v>4</v>
      </c>
      <c r="B5" s="10">
        <v>4</v>
      </c>
      <c r="C5" s="29" t="s">
        <v>42</v>
      </c>
      <c r="D5" s="12">
        <v>233</v>
      </c>
      <c r="E5" s="12">
        <v>258</v>
      </c>
      <c r="F5" s="12">
        <v>234</v>
      </c>
      <c r="G5" s="12">
        <v>223</v>
      </c>
      <c r="H5" s="12">
        <v>194</v>
      </c>
      <c r="I5" s="12">
        <v>232</v>
      </c>
      <c r="J5" s="13">
        <f t="shared" si="0"/>
        <v>1374</v>
      </c>
      <c r="K5" s="10">
        <f t="shared" si="1"/>
        <v>229</v>
      </c>
      <c r="L5" s="15"/>
    </row>
    <row r="6" spans="1:12" ht="15">
      <c r="A6" s="32">
        <v>5</v>
      </c>
      <c r="B6" s="32">
        <v>5</v>
      </c>
      <c r="C6" s="29" t="s">
        <v>39</v>
      </c>
      <c r="D6" s="33">
        <v>245</v>
      </c>
      <c r="E6" s="33">
        <v>218</v>
      </c>
      <c r="F6" s="33">
        <v>278</v>
      </c>
      <c r="G6" s="33">
        <v>191</v>
      </c>
      <c r="H6" s="33">
        <v>175</v>
      </c>
      <c r="I6" s="33">
        <v>257</v>
      </c>
      <c r="J6" s="34">
        <f t="shared" si="0"/>
        <v>1364</v>
      </c>
      <c r="K6" s="32">
        <f t="shared" si="1"/>
        <v>227.33333333333334</v>
      </c>
      <c r="L6" s="15"/>
    </row>
    <row r="7" spans="1:12" ht="15">
      <c r="A7" s="10">
        <v>6</v>
      </c>
      <c r="B7" s="10">
        <v>6</v>
      </c>
      <c r="C7" s="29" t="s">
        <v>47</v>
      </c>
      <c r="D7" s="8">
        <v>231</v>
      </c>
      <c r="E7" s="8">
        <v>267</v>
      </c>
      <c r="F7" s="8">
        <v>224</v>
      </c>
      <c r="G7" s="8">
        <v>203</v>
      </c>
      <c r="H7" s="8">
        <v>204</v>
      </c>
      <c r="I7" s="8">
        <v>169</v>
      </c>
      <c r="J7" s="9">
        <f>(D7+E7+F7+G7+H7+I7)</f>
        <v>1298</v>
      </c>
      <c r="K7" s="10">
        <f t="shared" si="1"/>
        <v>216.33333333333334</v>
      </c>
      <c r="L7" s="15"/>
    </row>
    <row r="8" spans="1:12" ht="15">
      <c r="A8" s="27">
        <v>7</v>
      </c>
      <c r="B8" s="27">
        <v>7</v>
      </c>
      <c r="C8" s="29" t="s">
        <v>45</v>
      </c>
      <c r="D8" s="8">
        <v>190</v>
      </c>
      <c r="E8" s="8">
        <v>238</v>
      </c>
      <c r="F8" s="8">
        <v>214</v>
      </c>
      <c r="G8" s="8">
        <v>185</v>
      </c>
      <c r="H8" s="8">
        <v>233</v>
      </c>
      <c r="I8" s="8">
        <v>224</v>
      </c>
      <c r="J8" s="9">
        <f t="shared" si="0"/>
        <v>1284</v>
      </c>
      <c r="K8" s="10">
        <f t="shared" si="1"/>
        <v>214</v>
      </c>
      <c r="L8" s="15"/>
    </row>
    <row r="9" spans="1:12" ht="15">
      <c r="A9" s="10">
        <v>8</v>
      </c>
      <c r="B9" s="10">
        <v>8</v>
      </c>
      <c r="C9" s="29" t="s">
        <v>43</v>
      </c>
      <c r="D9" s="12">
        <v>222</v>
      </c>
      <c r="E9" s="12">
        <v>199</v>
      </c>
      <c r="F9" s="12">
        <v>197</v>
      </c>
      <c r="G9" s="12">
        <v>238</v>
      </c>
      <c r="H9" s="12">
        <v>203</v>
      </c>
      <c r="I9" s="12">
        <v>204</v>
      </c>
      <c r="J9" s="13">
        <f t="shared" si="0"/>
        <v>1263</v>
      </c>
      <c r="K9" s="10">
        <f t="shared" si="1"/>
        <v>210.5</v>
      </c>
      <c r="L9" s="15"/>
    </row>
    <row r="10" spans="1:12" ht="15">
      <c r="A10" s="27">
        <v>9</v>
      </c>
      <c r="B10" s="27">
        <v>9</v>
      </c>
      <c r="C10" s="29" t="s">
        <v>44</v>
      </c>
      <c r="D10" s="12">
        <v>194</v>
      </c>
      <c r="E10" s="12">
        <v>234</v>
      </c>
      <c r="F10" s="12">
        <v>173</v>
      </c>
      <c r="G10" s="12">
        <v>188</v>
      </c>
      <c r="H10" s="12">
        <v>155</v>
      </c>
      <c r="I10" s="12">
        <v>201</v>
      </c>
      <c r="J10" s="13">
        <f t="shared" si="0"/>
        <v>1145</v>
      </c>
      <c r="K10" s="10">
        <f t="shared" si="1"/>
        <v>190.83333333333334</v>
      </c>
      <c r="L10" s="15"/>
    </row>
    <row r="11" spans="1:12" ht="15">
      <c r="A11" s="27">
        <v>10</v>
      </c>
      <c r="B11" s="27">
        <v>10</v>
      </c>
      <c r="C11" s="29" t="s">
        <v>36</v>
      </c>
      <c r="D11" s="12" t="s">
        <v>37</v>
      </c>
      <c r="E11" s="12" t="s">
        <v>37</v>
      </c>
      <c r="F11" s="12" t="s">
        <v>37</v>
      </c>
      <c r="G11" s="12" t="s">
        <v>37</v>
      </c>
      <c r="H11" s="12" t="s">
        <v>37</v>
      </c>
      <c r="I11" s="12" t="s">
        <v>37</v>
      </c>
      <c r="J11" s="13">
        <v>0</v>
      </c>
      <c r="K11" s="10">
        <v>0</v>
      </c>
      <c r="L11" s="15"/>
    </row>
    <row r="12" spans="1:12" ht="16.5">
      <c r="A12" s="16"/>
      <c r="B12" s="20"/>
      <c r="C12" s="17"/>
      <c r="D12" s="18"/>
      <c r="E12" s="18"/>
      <c r="F12" s="18"/>
      <c r="G12" s="18"/>
      <c r="H12" s="18"/>
      <c r="I12" s="18"/>
      <c r="J12" s="19"/>
      <c r="K12" s="20"/>
      <c r="L12" s="15"/>
    </row>
    <row r="13" spans="1:12" ht="15">
      <c r="A13" s="10" t="s">
        <v>27</v>
      </c>
      <c r="B13" s="26"/>
      <c r="C13" s="7" t="s">
        <v>13</v>
      </c>
      <c r="D13" s="8">
        <v>1</v>
      </c>
      <c r="E13" s="8">
        <v>2</v>
      </c>
      <c r="F13" s="8">
        <v>3</v>
      </c>
      <c r="G13" s="8">
        <v>4</v>
      </c>
      <c r="H13" s="8">
        <v>5</v>
      </c>
      <c r="I13" s="8">
        <v>6</v>
      </c>
      <c r="J13" s="9" t="s">
        <v>27</v>
      </c>
      <c r="K13" s="10" t="s">
        <v>2</v>
      </c>
      <c r="L13" s="15"/>
    </row>
    <row r="14" spans="1:12" ht="15">
      <c r="A14" s="27">
        <v>1</v>
      </c>
      <c r="B14" s="27">
        <v>1</v>
      </c>
      <c r="C14" s="29" t="s">
        <v>54</v>
      </c>
      <c r="D14" s="8">
        <v>212</v>
      </c>
      <c r="E14" s="8">
        <v>300</v>
      </c>
      <c r="F14" s="8">
        <v>233</v>
      </c>
      <c r="G14" s="8">
        <v>248</v>
      </c>
      <c r="H14" s="8">
        <v>211</v>
      </c>
      <c r="I14" s="8">
        <v>191</v>
      </c>
      <c r="J14" s="9">
        <f aca="true" t="shared" si="2" ref="J14:J23">(D14+E14+F14+G14+H14+I14)</f>
        <v>1395</v>
      </c>
      <c r="K14" s="10">
        <f aca="true" t="shared" si="3" ref="K14:K23">(J14/6)</f>
        <v>232.5</v>
      </c>
      <c r="L14" s="15"/>
    </row>
    <row r="15" spans="1:12" ht="15">
      <c r="A15" s="10">
        <v>2</v>
      </c>
      <c r="B15" s="10">
        <v>2</v>
      </c>
      <c r="C15" s="29" t="s">
        <v>57</v>
      </c>
      <c r="D15" s="12">
        <v>226</v>
      </c>
      <c r="E15" s="12">
        <v>200</v>
      </c>
      <c r="F15" s="12">
        <v>235</v>
      </c>
      <c r="G15" s="12">
        <v>226</v>
      </c>
      <c r="H15" s="12">
        <v>222</v>
      </c>
      <c r="I15" s="12">
        <v>225</v>
      </c>
      <c r="J15" s="13">
        <f t="shared" si="2"/>
        <v>1334</v>
      </c>
      <c r="K15" s="10">
        <f t="shared" si="3"/>
        <v>222.33333333333334</v>
      </c>
      <c r="L15" s="15"/>
    </row>
    <row r="16" spans="1:12" ht="15">
      <c r="A16" s="10">
        <v>3</v>
      </c>
      <c r="B16" s="10">
        <v>3</v>
      </c>
      <c r="C16" s="29" t="s">
        <v>48</v>
      </c>
      <c r="D16" s="8">
        <v>211</v>
      </c>
      <c r="E16" s="8">
        <v>215</v>
      </c>
      <c r="F16" s="8">
        <v>216</v>
      </c>
      <c r="G16" s="8">
        <v>218</v>
      </c>
      <c r="H16" s="8">
        <v>223</v>
      </c>
      <c r="I16" s="8">
        <v>191</v>
      </c>
      <c r="J16" s="9">
        <f t="shared" si="2"/>
        <v>1274</v>
      </c>
      <c r="K16" s="10">
        <f t="shared" si="3"/>
        <v>212.33333333333334</v>
      </c>
      <c r="L16" s="15"/>
    </row>
    <row r="17" spans="1:12" ht="15">
      <c r="A17" s="10">
        <v>4</v>
      </c>
      <c r="B17" s="10">
        <v>4</v>
      </c>
      <c r="C17" s="29" t="s">
        <v>55</v>
      </c>
      <c r="D17" s="8">
        <v>231</v>
      </c>
      <c r="E17" s="8">
        <v>289</v>
      </c>
      <c r="F17" s="8">
        <v>182</v>
      </c>
      <c r="G17" s="8">
        <v>153</v>
      </c>
      <c r="H17" s="8">
        <v>175</v>
      </c>
      <c r="I17" s="8">
        <v>238</v>
      </c>
      <c r="J17" s="9">
        <f>(D17+E17+F17+G17+H17+I17)</f>
        <v>1268</v>
      </c>
      <c r="K17" s="10">
        <f t="shared" si="3"/>
        <v>211.33333333333334</v>
      </c>
      <c r="L17" s="15"/>
    </row>
    <row r="18" spans="1:12" ht="15">
      <c r="A18" s="27">
        <v>5</v>
      </c>
      <c r="B18" s="27">
        <v>5</v>
      </c>
      <c r="C18" s="29" t="s">
        <v>51</v>
      </c>
      <c r="D18" s="8">
        <v>202</v>
      </c>
      <c r="E18" s="8">
        <v>184</v>
      </c>
      <c r="F18" s="8">
        <v>246</v>
      </c>
      <c r="G18" s="8">
        <v>196</v>
      </c>
      <c r="H18" s="8">
        <v>216</v>
      </c>
      <c r="I18" s="8">
        <v>210</v>
      </c>
      <c r="J18" s="9">
        <f t="shared" si="2"/>
        <v>1254</v>
      </c>
      <c r="K18" s="10">
        <f t="shared" si="3"/>
        <v>209</v>
      </c>
      <c r="L18" s="15"/>
    </row>
    <row r="19" spans="1:12" ht="15">
      <c r="A19" s="10">
        <v>6</v>
      </c>
      <c r="B19" s="10">
        <v>6</v>
      </c>
      <c r="C19" s="29" t="s">
        <v>53</v>
      </c>
      <c r="D19" s="8">
        <v>235</v>
      </c>
      <c r="E19" s="8">
        <v>163</v>
      </c>
      <c r="F19" s="8">
        <v>225</v>
      </c>
      <c r="G19" s="8">
        <v>199</v>
      </c>
      <c r="H19" s="8">
        <v>195</v>
      </c>
      <c r="I19" s="8">
        <v>228</v>
      </c>
      <c r="J19" s="9">
        <f t="shared" si="2"/>
        <v>1245</v>
      </c>
      <c r="K19" s="10">
        <f t="shared" si="3"/>
        <v>207.5</v>
      </c>
      <c r="L19" s="15"/>
    </row>
    <row r="20" spans="1:12" ht="15">
      <c r="A20" s="10">
        <v>7</v>
      </c>
      <c r="B20" s="10">
        <v>7</v>
      </c>
      <c r="C20" s="29" t="s">
        <v>56</v>
      </c>
      <c r="D20" s="8">
        <v>206</v>
      </c>
      <c r="E20" s="8">
        <v>193</v>
      </c>
      <c r="F20" s="8">
        <v>224</v>
      </c>
      <c r="G20" s="8">
        <v>213</v>
      </c>
      <c r="H20" s="8">
        <v>204</v>
      </c>
      <c r="I20" s="8">
        <v>194</v>
      </c>
      <c r="J20" s="9">
        <f>(D20+E20+F20+G20+H20+I20)</f>
        <v>1234</v>
      </c>
      <c r="K20" s="10">
        <f t="shared" si="3"/>
        <v>205.66666666666666</v>
      </c>
      <c r="L20" s="15"/>
    </row>
    <row r="21" spans="1:12" ht="15">
      <c r="A21" s="10">
        <v>8</v>
      </c>
      <c r="B21" s="10">
        <v>8</v>
      </c>
      <c r="C21" s="29" t="s">
        <v>50</v>
      </c>
      <c r="D21" s="12">
        <v>197</v>
      </c>
      <c r="E21" s="12">
        <v>226</v>
      </c>
      <c r="F21" s="12">
        <v>204</v>
      </c>
      <c r="G21" s="12">
        <v>214</v>
      </c>
      <c r="H21" s="12">
        <v>194</v>
      </c>
      <c r="I21" s="12">
        <v>196</v>
      </c>
      <c r="J21" s="13">
        <f t="shared" si="2"/>
        <v>1231</v>
      </c>
      <c r="K21" s="10">
        <f t="shared" si="3"/>
        <v>205.16666666666666</v>
      </c>
      <c r="L21" s="15"/>
    </row>
    <row r="22" spans="1:12" ht="15">
      <c r="A22" s="27">
        <v>9</v>
      </c>
      <c r="B22" s="27">
        <v>9</v>
      </c>
      <c r="C22" s="29" t="s">
        <v>52</v>
      </c>
      <c r="D22" s="12">
        <v>180</v>
      </c>
      <c r="E22" s="12">
        <v>169</v>
      </c>
      <c r="F22" s="12">
        <v>171</v>
      </c>
      <c r="G22" s="12">
        <v>163</v>
      </c>
      <c r="H22" s="12">
        <v>209</v>
      </c>
      <c r="I22" s="12">
        <v>250</v>
      </c>
      <c r="J22" s="13">
        <f t="shared" si="2"/>
        <v>1142</v>
      </c>
      <c r="K22" s="10">
        <f t="shared" si="3"/>
        <v>190.33333333333334</v>
      </c>
      <c r="L22" s="15"/>
    </row>
    <row r="23" spans="1:12" ht="15">
      <c r="A23" s="27">
        <v>10</v>
      </c>
      <c r="B23" s="27">
        <v>10</v>
      </c>
      <c r="C23" s="29" t="s">
        <v>49</v>
      </c>
      <c r="D23" s="12">
        <v>209</v>
      </c>
      <c r="E23" s="12">
        <v>213</v>
      </c>
      <c r="F23" s="12">
        <v>193</v>
      </c>
      <c r="G23" s="12">
        <v>172</v>
      </c>
      <c r="H23" s="12">
        <v>130</v>
      </c>
      <c r="I23" s="12">
        <v>171</v>
      </c>
      <c r="J23" s="13">
        <f t="shared" si="2"/>
        <v>1088</v>
      </c>
      <c r="K23" s="10">
        <f t="shared" si="3"/>
        <v>181.33333333333334</v>
      </c>
      <c r="L23" s="15"/>
    </row>
    <row r="24" spans="1:12" ht="14.25">
      <c r="A24" s="2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</row>
    <row r="25" spans="1:12" ht="14.25">
      <c r="A25" s="2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14.25">
      <c r="A26" s="21"/>
      <c r="B26" s="14"/>
      <c r="C26" s="39" t="s">
        <v>20</v>
      </c>
      <c r="D26" s="14"/>
      <c r="E26" s="14"/>
      <c r="F26" s="14"/>
      <c r="G26" s="14"/>
      <c r="H26" s="14"/>
      <c r="I26" s="14"/>
      <c r="J26" s="14"/>
      <c r="K26" s="14"/>
      <c r="L26" s="15"/>
    </row>
    <row r="27" spans="1:12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A1" sqref="A1"/>
    </sheetView>
  </sheetViews>
  <sheetFormatPr defaultColWidth="11.421875" defaultRowHeight="12.75"/>
  <cols>
    <col min="2" max="2" width="5.7109375" style="0" customWidth="1"/>
    <col min="3" max="3" width="35.57421875" style="0" customWidth="1"/>
    <col min="4" max="6" width="12.421875" style="0" customWidth="1"/>
    <col min="7" max="8" width="15.00390625" style="0" customWidth="1"/>
  </cols>
  <sheetData>
    <row r="1" spans="1:9" ht="15">
      <c r="A1" s="44" t="s">
        <v>31</v>
      </c>
      <c r="B1" s="69"/>
      <c r="C1" s="28" t="s">
        <v>12</v>
      </c>
      <c r="D1" s="10" t="s">
        <v>0</v>
      </c>
      <c r="E1" s="10" t="s">
        <v>1</v>
      </c>
      <c r="F1" s="10" t="s">
        <v>4</v>
      </c>
      <c r="G1" s="10" t="s">
        <v>3</v>
      </c>
      <c r="H1" s="10" t="s">
        <v>2</v>
      </c>
      <c r="I1" s="49"/>
    </row>
    <row r="2" spans="1:9" ht="15">
      <c r="A2" s="44" t="s">
        <v>33</v>
      </c>
      <c r="B2" s="41">
        <v>1</v>
      </c>
      <c r="C2" s="29" t="s">
        <v>42</v>
      </c>
      <c r="D2" s="10">
        <v>1460</v>
      </c>
      <c r="E2" s="10">
        <v>1362</v>
      </c>
      <c r="F2" s="10">
        <v>1374</v>
      </c>
      <c r="G2" s="10">
        <f aca="true" t="shared" si="0" ref="G2:G13">(D2+E2+F2)</f>
        <v>4196</v>
      </c>
      <c r="H2" s="10">
        <f aca="true" t="shared" si="1" ref="H2:H13">(G2/18)</f>
        <v>233.11111111111111</v>
      </c>
      <c r="I2" s="50"/>
    </row>
    <row r="3" spans="1:9" ht="15">
      <c r="A3" s="44" t="s">
        <v>33</v>
      </c>
      <c r="B3" s="41">
        <v>2</v>
      </c>
      <c r="C3" s="29" t="s">
        <v>46</v>
      </c>
      <c r="D3" s="10">
        <v>1345</v>
      </c>
      <c r="E3" s="10">
        <v>1355</v>
      </c>
      <c r="F3" s="10">
        <v>1441</v>
      </c>
      <c r="G3" s="10">
        <f>(D3+E3+F3)</f>
        <v>4141</v>
      </c>
      <c r="H3" s="10">
        <f t="shared" si="1"/>
        <v>230.05555555555554</v>
      </c>
      <c r="I3" s="50"/>
    </row>
    <row r="4" spans="1:9" ht="15">
      <c r="A4" s="44" t="s">
        <v>33</v>
      </c>
      <c r="B4" s="41">
        <v>3</v>
      </c>
      <c r="C4" s="29" t="s">
        <v>47</v>
      </c>
      <c r="D4" s="10">
        <v>1372</v>
      </c>
      <c r="E4" s="10">
        <v>1254</v>
      </c>
      <c r="F4" s="10">
        <v>1298</v>
      </c>
      <c r="G4" s="10">
        <f t="shared" si="0"/>
        <v>3924</v>
      </c>
      <c r="H4" s="10">
        <f t="shared" si="1"/>
        <v>218</v>
      </c>
      <c r="I4" s="50"/>
    </row>
    <row r="5" spans="1:9" ht="15.75" thickBot="1">
      <c r="A5" s="44" t="s">
        <v>33</v>
      </c>
      <c r="B5" s="45">
        <v>4</v>
      </c>
      <c r="C5" s="79" t="s">
        <v>45</v>
      </c>
      <c r="D5" s="71">
        <v>1361</v>
      </c>
      <c r="E5" s="71">
        <v>1276</v>
      </c>
      <c r="F5" s="71">
        <v>1284</v>
      </c>
      <c r="G5" s="71">
        <f t="shared" si="0"/>
        <v>3921</v>
      </c>
      <c r="H5" s="71">
        <f t="shared" si="1"/>
        <v>217.83333333333334</v>
      </c>
      <c r="I5" s="50"/>
    </row>
    <row r="6" spans="1:9" ht="15">
      <c r="A6" s="46"/>
      <c r="B6" s="32">
        <v>5</v>
      </c>
      <c r="C6" s="78" t="s">
        <v>43</v>
      </c>
      <c r="D6" s="32">
        <v>1290</v>
      </c>
      <c r="E6" s="32">
        <v>1342</v>
      </c>
      <c r="F6" s="32">
        <v>1263</v>
      </c>
      <c r="G6" s="32">
        <f>(D6+E6+F6)</f>
        <v>3895</v>
      </c>
      <c r="H6" s="32">
        <f t="shared" si="1"/>
        <v>216.38888888888889</v>
      </c>
      <c r="I6" s="50"/>
    </row>
    <row r="7" spans="1:9" ht="15">
      <c r="A7" s="10"/>
      <c r="B7" s="10">
        <v>6</v>
      </c>
      <c r="C7" s="29" t="s">
        <v>38</v>
      </c>
      <c r="D7" s="10">
        <v>1212</v>
      </c>
      <c r="E7" s="10">
        <v>1204</v>
      </c>
      <c r="F7" s="10">
        <v>1475</v>
      </c>
      <c r="G7" s="10">
        <f t="shared" si="0"/>
        <v>3891</v>
      </c>
      <c r="H7" s="10">
        <f t="shared" si="1"/>
        <v>216.16666666666666</v>
      </c>
      <c r="I7" s="50"/>
    </row>
    <row r="8" spans="1:9" ht="15">
      <c r="A8" s="10"/>
      <c r="B8" s="10">
        <v>7</v>
      </c>
      <c r="C8" s="29" t="s">
        <v>40</v>
      </c>
      <c r="D8" s="10">
        <v>1147</v>
      </c>
      <c r="E8" s="10">
        <v>1268</v>
      </c>
      <c r="F8" s="10">
        <v>1402</v>
      </c>
      <c r="G8" s="10">
        <f t="shared" si="0"/>
        <v>3817</v>
      </c>
      <c r="H8" s="10">
        <f t="shared" si="1"/>
        <v>212.05555555555554</v>
      </c>
      <c r="I8" s="50"/>
    </row>
    <row r="9" spans="1:9" ht="15">
      <c r="A9" s="10"/>
      <c r="B9" s="10">
        <v>8</v>
      </c>
      <c r="C9" s="29" t="s">
        <v>39</v>
      </c>
      <c r="D9" s="10">
        <v>1250</v>
      </c>
      <c r="E9" s="10">
        <v>1160</v>
      </c>
      <c r="F9" s="10">
        <v>1364</v>
      </c>
      <c r="G9" s="10">
        <f t="shared" si="0"/>
        <v>3774</v>
      </c>
      <c r="H9" s="10">
        <f t="shared" si="1"/>
        <v>209.66666666666666</v>
      </c>
      <c r="I9" s="50"/>
    </row>
    <row r="10" spans="1:9" ht="15">
      <c r="A10" s="10"/>
      <c r="B10" s="10">
        <v>9</v>
      </c>
      <c r="C10" s="29" t="s">
        <v>44</v>
      </c>
      <c r="D10" s="10">
        <v>1167</v>
      </c>
      <c r="E10" s="10">
        <v>1138</v>
      </c>
      <c r="F10" s="10">
        <v>1145</v>
      </c>
      <c r="G10" s="10">
        <f t="shared" si="0"/>
        <v>3450</v>
      </c>
      <c r="H10" s="10">
        <f t="shared" si="1"/>
        <v>191.66666666666666</v>
      </c>
      <c r="I10" s="50"/>
    </row>
    <row r="11" spans="1:9" ht="15">
      <c r="A11" s="10"/>
      <c r="B11" s="70">
        <v>10</v>
      </c>
      <c r="C11" s="74" t="s">
        <v>41</v>
      </c>
      <c r="D11" s="10">
        <v>1258</v>
      </c>
      <c r="E11" s="10">
        <v>0</v>
      </c>
      <c r="F11" s="10">
        <v>0</v>
      </c>
      <c r="G11" s="10">
        <f>SUM(D11:F11)</f>
        <v>1258</v>
      </c>
      <c r="H11" s="10">
        <f>(G11/6)</f>
        <v>209.66666666666666</v>
      </c>
      <c r="I11" s="50"/>
    </row>
    <row r="12" spans="1:9" ht="15">
      <c r="A12" s="10"/>
      <c r="B12" s="10">
        <v>11</v>
      </c>
      <c r="C12" s="29" t="s">
        <v>58</v>
      </c>
      <c r="D12" s="10">
        <v>0</v>
      </c>
      <c r="E12" s="10">
        <v>1244</v>
      </c>
      <c r="F12" s="10">
        <v>0</v>
      </c>
      <c r="G12" s="10">
        <f>SUM(D12:F12)</f>
        <v>1244</v>
      </c>
      <c r="H12" s="10">
        <f>(G12/6)</f>
        <v>207.33333333333334</v>
      </c>
      <c r="I12" s="50"/>
    </row>
    <row r="13" spans="1:9" ht="15">
      <c r="A13" s="10"/>
      <c r="B13" s="10">
        <v>12</v>
      </c>
      <c r="C13" s="7" t="s">
        <v>60</v>
      </c>
      <c r="D13" s="10">
        <v>0</v>
      </c>
      <c r="E13" s="10">
        <v>0</v>
      </c>
      <c r="F13" s="10">
        <v>0</v>
      </c>
      <c r="G13" s="10">
        <f t="shared" si="0"/>
        <v>0</v>
      </c>
      <c r="H13" s="10">
        <f t="shared" si="1"/>
        <v>0</v>
      </c>
      <c r="I13" s="50"/>
    </row>
    <row r="14" spans="1:9" ht="14.25">
      <c r="A14" s="21"/>
      <c r="B14" s="14"/>
      <c r="C14" s="14"/>
      <c r="D14" s="14"/>
      <c r="E14" s="14"/>
      <c r="F14" s="14"/>
      <c r="G14" s="14"/>
      <c r="H14" s="14"/>
      <c r="I14" s="50"/>
    </row>
    <row r="15" spans="1:9" ht="15">
      <c r="A15" s="44" t="s">
        <v>31</v>
      </c>
      <c r="B15" s="69"/>
      <c r="C15" s="28" t="s">
        <v>30</v>
      </c>
      <c r="D15" s="10" t="s">
        <v>0</v>
      </c>
      <c r="E15" s="47" t="s">
        <v>1</v>
      </c>
      <c r="F15" s="47" t="s">
        <v>4</v>
      </c>
      <c r="G15" s="47" t="s">
        <v>3</v>
      </c>
      <c r="H15" s="47" t="s">
        <v>2</v>
      </c>
      <c r="I15" s="50"/>
    </row>
    <row r="16" spans="1:9" ht="15">
      <c r="A16" s="44" t="s">
        <v>33</v>
      </c>
      <c r="B16" s="41">
        <v>1</v>
      </c>
      <c r="C16" s="29" t="s">
        <v>50</v>
      </c>
      <c r="D16" s="32">
        <v>1398</v>
      </c>
      <c r="E16" s="48">
        <v>1348</v>
      </c>
      <c r="F16" s="48">
        <v>1231</v>
      </c>
      <c r="G16" s="48">
        <f aca="true" t="shared" si="2" ref="G16:G25">(D16+E16+F16)</f>
        <v>3977</v>
      </c>
      <c r="H16" s="48">
        <f aca="true" t="shared" si="3" ref="H16:H25">(G16/18)</f>
        <v>220.94444444444446</v>
      </c>
      <c r="I16" s="50"/>
    </row>
    <row r="17" spans="1:9" ht="15">
      <c r="A17" s="44" t="s">
        <v>33</v>
      </c>
      <c r="B17" s="41">
        <v>2</v>
      </c>
      <c r="C17" s="29" t="s">
        <v>54</v>
      </c>
      <c r="D17" s="32">
        <v>1254</v>
      </c>
      <c r="E17" s="48">
        <v>1327</v>
      </c>
      <c r="F17" s="48">
        <v>1395</v>
      </c>
      <c r="G17" s="48">
        <f t="shared" si="2"/>
        <v>3976</v>
      </c>
      <c r="H17" s="48">
        <f t="shared" si="3"/>
        <v>220.88888888888889</v>
      </c>
      <c r="I17" s="50"/>
    </row>
    <row r="18" spans="1:9" ht="15">
      <c r="A18" s="44" t="s">
        <v>33</v>
      </c>
      <c r="B18" s="41">
        <v>3</v>
      </c>
      <c r="C18" s="29" t="s">
        <v>57</v>
      </c>
      <c r="D18" s="32">
        <v>1341</v>
      </c>
      <c r="E18" s="48">
        <v>1236</v>
      </c>
      <c r="F18" s="48">
        <v>1334</v>
      </c>
      <c r="G18" s="48">
        <f t="shared" si="2"/>
        <v>3911</v>
      </c>
      <c r="H18" s="48">
        <f t="shared" si="3"/>
        <v>217.27777777777777</v>
      </c>
      <c r="I18" s="50"/>
    </row>
    <row r="19" spans="1:9" ht="15.75" thickBot="1">
      <c r="A19" s="44" t="s">
        <v>33</v>
      </c>
      <c r="B19" s="45">
        <v>4</v>
      </c>
      <c r="C19" s="79" t="s">
        <v>48</v>
      </c>
      <c r="D19" s="71">
        <v>1264</v>
      </c>
      <c r="E19" s="72">
        <v>1299</v>
      </c>
      <c r="F19" s="72">
        <v>1274</v>
      </c>
      <c r="G19" s="72">
        <f t="shared" si="2"/>
        <v>3837</v>
      </c>
      <c r="H19" s="72">
        <f t="shared" si="3"/>
        <v>213.16666666666666</v>
      </c>
      <c r="I19" s="50"/>
    </row>
    <row r="20" spans="1:9" ht="15">
      <c r="A20" s="46"/>
      <c r="B20" s="32">
        <v>5</v>
      </c>
      <c r="C20" s="78" t="s">
        <v>51</v>
      </c>
      <c r="D20" s="32">
        <v>1230</v>
      </c>
      <c r="E20" s="48">
        <v>1306</v>
      </c>
      <c r="F20" s="48">
        <v>1254</v>
      </c>
      <c r="G20" s="48">
        <f t="shared" si="2"/>
        <v>3790</v>
      </c>
      <c r="H20" s="48">
        <f t="shared" si="3"/>
        <v>210.55555555555554</v>
      </c>
      <c r="I20" s="50"/>
    </row>
    <row r="21" spans="1:9" ht="15">
      <c r="A21" s="32"/>
      <c r="B21" s="32">
        <v>6</v>
      </c>
      <c r="C21" s="29" t="s">
        <v>56</v>
      </c>
      <c r="D21" s="32">
        <v>1262</v>
      </c>
      <c r="E21" s="48">
        <v>1179</v>
      </c>
      <c r="F21" s="48">
        <v>1234</v>
      </c>
      <c r="G21" s="48">
        <f t="shared" si="2"/>
        <v>3675</v>
      </c>
      <c r="H21" s="48">
        <f t="shared" si="3"/>
        <v>204.16666666666666</v>
      </c>
      <c r="I21" s="50"/>
    </row>
    <row r="22" spans="1:9" ht="15">
      <c r="A22" s="32"/>
      <c r="B22" s="32">
        <v>7</v>
      </c>
      <c r="C22" s="29" t="s">
        <v>53</v>
      </c>
      <c r="D22" s="32">
        <v>1180</v>
      </c>
      <c r="E22" s="48">
        <v>1237</v>
      </c>
      <c r="F22" s="48">
        <v>1245</v>
      </c>
      <c r="G22" s="48">
        <f t="shared" si="2"/>
        <v>3662</v>
      </c>
      <c r="H22" s="48">
        <f t="shared" si="3"/>
        <v>203.44444444444446</v>
      </c>
      <c r="I22" s="50"/>
    </row>
    <row r="23" spans="1:9" ht="15">
      <c r="A23" s="32"/>
      <c r="B23" s="32">
        <v>8</v>
      </c>
      <c r="C23" s="29" t="s">
        <v>55</v>
      </c>
      <c r="D23" s="32">
        <v>1178</v>
      </c>
      <c r="E23" s="48">
        <v>1198</v>
      </c>
      <c r="F23" s="48">
        <v>1268</v>
      </c>
      <c r="G23" s="48">
        <f t="shared" si="2"/>
        <v>3644</v>
      </c>
      <c r="H23" s="48">
        <f t="shared" si="3"/>
        <v>202.44444444444446</v>
      </c>
      <c r="I23" s="50"/>
    </row>
    <row r="24" spans="1:23" ht="15">
      <c r="A24" s="32"/>
      <c r="B24" s="32">
        <v>9</v>
      </c>
      <c r="C24" s="29" t="s">
        <v>52</v>
      </c>
      <c r="D24" s="32">
        <v>1318</v>
      </c>
      <c r="E24" s="48">
        <v>1182</v>
      </c>
      <c r="F24" s="48">
        <v>1142</v>
      </c>
      <c r="G24" s="48">
        <f t="shared" si="2"/>
        <v>3642</v>
      </c>
      <c r="H24" s="48">
        <f t="shared" si="3"/>
        <v>202.33333333333334</v>
      </c>
      <c r="I24" s="5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>
      <c r="A25" s="32"/>
      <c r="B25" s="32">
        <v>10</v>
      </c>
      <c r="C25" s="29" t="s">
        <v>49</v>
      </c>
      <c r="D25" s="32">
        <v>1153</v>
      </c>
      <c r="E25" s="48">
        <v>1030</v>
      </c>
      <c r="F25" s="48">
        <v>1088</v>
      </c>
      <c r="G25" s="48">
        <f t="shared" si="2"/>
        <v>3271</v>
      </c>
      <c r="H25" s="48">
        <f t="shared" si="3"/>
        <v>181.72222222222223</v>
      </c>
      <c r="I25" s="5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9" ht="12.75">
      <c r="A26" s="51"/>
      <c r="B26" s="52"/>
      <c r="C26" s="52"/>
      <c r="D26" s="52"/>
      <c r="E26" s="52"/>
      <c r="F26" s="52"/>
      <c r="G26" s="52"/>
      <c r="H26" s="52"/>
      <c r="I26" s="50"/>
    </row>
    <row r="27" spans="1:9" ht="12.75">
      <c r="A27" s="53"/>
      <c r="B27" s="54"/>
      <c r="C27" s="54"/>
      <c r="D27" s="54"/>
      <c r="E27" s="54"/>
      <c r="F27" s="54"/>
      <c r="G27" s="54"/>
      <c r="H27" s="54"/>
      <c r="I27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4.57421875" style="0" customWidth="1"/>
  </cols>
  <sheetData>
    <row r="1" spans="1:2" ht="15">
      <c r="A1" s="35" t="s">
        <v>14</v>
      </c>
      <c r="B1" s="30"/>
    </row>
    <row r="2" spans="1:2" ht="14.25">
      <c r="A2" s="25"/>
      <c r="B2" s="30"/>
    </row>
    <row r="3" spans="1:2" ht="15">
      <c r="A3" s="36" t="s">
        <v>15</v>
      </c>
      <c r="B3" s="30"/>
    </row>
    <row r="4" spans="1:2" ht="14.25">
      <c r="A4" s="37" t="s">
        <v>9</v>
      </c>
      <c r="B4" s="31"/>
    </row>
    <row r="5" spans="1:2" ht="14.25">
      <c r="A5" s="25" t="s">
        <v>62</v>
      </c>
      <c r="B5" s="31"/>
    </row>
    <row r="6" ht="14.25">
      <c r="A6" s="37" t="s">
        <v>10</v>
      </c>
    </row>
    <row r="7" spans="1:3" ht="14.25">
      <c r="A7" s="37" t="s">
        <v>63</v>
      </c>
      <c r="B7" s="31"/>
      <c r="C7" s="31"/>
    </row>
    <row r="8" spans="1:3" ht="15">
      <c r="A8" s="38"/>
      <c r="B8" s="31"/>
      <c r="C8" s="31"/>
    </row>
    <row r="9" spans="1:3" ht="15">
      <c r="A9" s="36" t="s">
        <v>8</v>
      </c>
      <c r="B9" s="31"/>
      <c r="C9" s="31"/>
    </row>
    <row r="10" spans="1:3" ht="14.25">
      <c r="A10" s="37" t="s">
        <v>64</v>
      </c>
      <c r="B10" s="31"/>
      <c r="C10" s="31"/>
    </row>
    <row r="11" spans="1:3" ht="14.25">
      <c r="A11" s="37" t="s">
        <v>66</v>
      </c>
      <c r="B11" s="31"/>
      <c r="C11" s="31"/>
    </row>
    <row r="12" ht="14.25">
      <c r="A12" s="25" t="s">
        <v>65</v>
      </c>
    </row>
    <row r="13" ht="14.25">
      <c r="A13" s="25" t="s">
        <v>67</v>
      </c>
    </row>
    <row r="14" ht="14.25">
      <c r="A14" s="25"/>
    </row>
    <row r="15" ht="15">
      <c r="A15" s="36" t="s">
        <v>16</v>
      </c>
    </row>
    <row r="16" ht="14.25">
      <c r="A16" s="25" t="s">
        <v>68</v>
      </c>
    </row>
    <row r="17" ht="14.25">
      <c r="A17" s="25" t="s">
        <v>69</v>
      </c>
    </row>
    <row r="18" ht="14.25">
      <c r="A18" s="25"/>
    </row>
    <row r="19" ht="15">
      <c r="A19" s="36" t="s">
        <v>17</v>
      </c>
    </row>
    <row r="20" ht="14.25">
      <c r="A20" s="25" t="s">
        <v>71</v>
      </c>
    </row>
    <row r="21" ht="14.25">
      <c r="A21" s="25" t="s">
        <v>72</v>
      </c>
    </row>
    <row r="22" ht="14.25">
      <c r="A22" s="25" t="s">
        <v>73</v>
      </c>
    </row>
    <row r="23" ht="14.25">
      <c r="A23" s="25" t="s">
        <v>74</v>
      </c>
    </row>
    <row r="24" ht="14.25">
      <c r="A24" s="25"/>
    </row>
    <row r="25" ht="15">
      <c r="A25" s="36" t="s">
        <v>18</v>
      </c>
    </row>
    <row r="26" ht="14.25">
      <c r="A26" s="25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25" customWidth="1"/>
    <col min="2" max="2" width="35.7109375" style="0" customWidth="1"/>
    <col min="3" max="4" width="9.57421875" style="0" customWidth="1"/>
    <col min="5" max="5" width="10.7109375" style="0" customWidth="1"/>
    <col min="6" max="6" width="9.57421875" style="0" customWidth="1"/>
    <col min="7" max="7" width="11.140625" style="0" customWidth="1"/>
    <col min="8" max="8" width="9.57421875" style="0" customWidth="1"/>
    <col min="9" max="9" width="12.00390625" style="3" customWidth="1"/>
    <col min="10" max="10" width="15.140625" style="0" customWidth="1"/>
  </cols>
  <sheetData>
    <row r="1" spans="1:11" ht="15">
      <c r="A1" s="10" t="s">
        <v>7</v>
      </c>
      <c r="B1" s="7" t="s">
        <v>12</v>
      </c>
      <c r="C1" s="80" t="s">
        <v>32</v>
      </c>
      <c r="D1" s="80" t="s">
        <v>0</v>
      </c>
      <c r="E1" s="80" t="s">
        <v>1</v>
      </c>
      <c r="F1" s="80" t="s">
        <v>5</v>
      </c>
      <c r="G1" s="80" t="s">
        <v>4</v>
      </c>
      <c r="H1" s="80" t="s">
        <v>19</v>
      </c>
      <c r="I1" s="81" t="s">
        <v>3</v>
      </c>
      <c r="J1" s="80" t="s">
        <v>6</v>
      </c>
      <c r="K1" s="49"/>
    </row>
    <row r="2" spans="1:11" ht="15">
      <c r="A2" s="10">
        <v>1</v>
      </c>
      <c r="B2" s="29" t="s">
        <v>47</v>
      </c>
      <c r="C2" s="59">
        <v>50</v>
      </c>
      <c r="D2" s="59">
        <v>400</v>
      </c>
      <c r="E2" s="59">
        <v>150</v>
      </c>
      <c r="F2" s="59">
        <v>100</v>
      </c>
      <c r="G2" s="59">
        <v>500</v>
      </c>
      <c r="H2" s="59">
        <v>0</v>
      </c>
      <c r="I2" s="57">
        <f aca="true" t="shared" si="0" ref="I2:I14">SUM(C2:H2)</f>
        <v>1200</v>
      </c>
      <c r="J2" s="58"/>
      <c r="K2" s="50"/>
    </row>
    <row r="3" spans="1:11" ht="15">
      <c r="A3" s="10">
        <v>2</v>
      </c>
      <c r="B3" s="29" t="s">
        <v>42</v>
      </c>
      <c r="C3" s="56">
        <v>50</v>
      </c>
      <c r="D3" s="56">
        <v>250</v>
      </c>
      <c r="E3" s="56">
        <v>300</v>
      </c>
      <c r="F3" s="56">
        <v>200</v>
      </c>
      <c r="G3" s="56">
        <v>250</v>
      </c>
      <c r="H3" s="56">
        <v>0</v>
      </c>
      <c r="I3" s="57">
        <f t="shared" si="0"/>
        <v>1050</v>
      </c>
      <c r="J3" s="73"/>
      <c r="K3" s="50"/>
    </row>
    <row r="4" spans="1:11" ht="15">
      <c r="A4" s="10">
        <v>3</v>
      </c>
      <c r="B4" s="29" t="s">
        <v>46</v>
      </c>
      <c r="C4" s="59">
        <v>50</v>
      </c>
      <c r="D4" s="59">
        <v>100</v>
      </c>
      <c r="E4" s="59">
        <v>300</v>
      </c>
      <c r="F4" s="59">
        <v>150</v>
      </c>
      <c r="G4" s="59">
        <v>100</v>
      </c>
      <c r="H4" s="59">
        <v>0</v>
      </c>
      <c r="I4" s="57">
        <f t="shared" si="0"/>
        <v>700</v>
      </c>
      <c r="J4" s="58"/>
      <c r="K4" s="50"/>
    </row>
    <row r="5" spans="1:11" ht="15">
      <c r="A5" s="10">
        <v>4</v>
      </c>
      <c r="B5" s="29" t="s">
        <v>45</v>
      </c>
      <c r="C5" s="59">
        <v>100</v>
      </c>
      <c r="D5" s="59">
        <v>100</v>
      </c>
      <c r="E5" s="59">
        <v>100</v>
      </c>
      <c r="F5" s="59">
        <v>50</v>
      </c>
      <c r="G5" s="59">
        <v>100</v>
      </c>
      <c r="H5" s="59">
        <v>0</v>
      </c>
      <c r="I5" s="57">
        <f t="shared" si="0"/>
        <v>450</v>
      </c>
      <c r="J5" s="58"/>
      <c r="K5" s="50"/>
    </row>
    <row r="6" spans="1:11" ht="15">
      <c r="A6" s="10">
        <v>5</v>
      </c>
      <c r="B6" s="29" t="s">
        <v>43</v>
      </c>
      <c r="C6" s="59">
        <v>100</v>
      </c>
      <c r="D6" s="59">
        <v>50</v>
      </c>
      <c r="E6" s="59">
        <v>100</v>
      </c>
      <c r="F6" s="59">
        <v>50</v>
      </c>
      <c r="G6" s="59">
        <v>50</v>
      </c>
      <c r="H6" s="59">
        <v>0</v>
      </c>
      <c r="I6" s="57">
        <f t="shared" si="0"/>
        <v>350</v>
      </c>
      <c r="J6" s="58"/>
      <c r="K6" s="50"/>
    </row>
    <row r="7" spans="1:11" ht="15">
      <c r="A7" s="10">
        <v>6</v>
      </c>
      <c r="B7" s="29" t="s">
        <v>40</v>
      </c>
      <c r="C7" s="59">
        <v>100</v>
      </c>
      <c r="D7" s="59">
        <v>0</v>
      </c>
      <c r="E7" s="59">
        <v>150</v>
      </c>
      <c r="F7" s="59">
        <v>0</v>
      </c>
      <c r="G7" s="59">
        <v>0</v>
      </c>
      <c r="H7" s="59">
        <v>0</v>
      </c>
      <c r="I7" s="57">
        <f t="shared" si="0"/>
        <v>250</v>
      </c>
      <c r="J7" s="58"/>
      <c r="K7" s="50"/>
    </row>
    <row r="8" spans="1:11" ht="15">
      <c r="A8" s="10">
        <v>7</v>
      </c>
      <c r="B8" s="29" t="s">
        <v>38</v>
      </c>
      <c r="C8" s="59">
        <v>100</v>
      </c>
      <c r="D8" s="59">
        <v>0</v>
      </c>
      <c r="E8" s="59">
        <v>50</v>
      </c>
      <c r="F8" s="59">
        <v>0</v>
      </c>
      <c r="G8" s="59">
        <v>0</v>
      </c>
      <c r="H8" s="59">
        <v>0</v>
      </c>
      <c r="I8" s="57">
        <f t="shared" si="0"/>
        <v>150</v>
      </c>
      <c r="J8" s="58"/>
      <c r="K8" s="50"/>
    </row>
    <row r="9" spans="1:11" ht="15">
      <c r="A9" s="10">
        <v>8</v>
      </c>
      <c r="B9" s="29" t="s">
        <v>44</v>
      </c>
      <c r="C9" s="59">
        <v>100</v>
      </c>
      <c r="D9" s="59">
        <v>0</v>
      </c>
      <c r="E9" s="59">
        <v>50</v>
      </c>
      <c r="F9" s="59">
        <v>0</v>
      </c>
      <c r="G9" s="59">
        <v>0</v>
      </c>
      <c r="H9" s="59">
        <v>0</v>
      </c>
      <c r="I9" s="57">
        <f t="shared" si="0"/>
        <v>150</v>
      </c>
      <c r="J9" s="58"/>
      <c r="K9" s="50"/>
    </row>
    <row r="10" spans="1:11" ht="15">
      <c r="A10" s="10">
        <v>9</v>
      </c>
      <c r="B10" s="29" t="s">
        <v>39</v>
      </c>
      <c r="C10" s="59">
        <v>50</v>
      </c>
      <c r="D10" s="59">
        <v>0</v>
      </c>
      <c r="E10" s="59">
        <v>50</v>
      </c>
      <c r="F10" s="59">
        <v>0</v>
      </c>
      <c r="G10" s="59">
        <v>0</v>
      </c>
      <c r="H10" s="59">
        <v>0</v>
      </c>
      <c r="I10" s="57">
        <f t="shared" si="0"/>
        <v>100</v>
      </c>
      <c r="J10" s="58"/>
      <c r="K10" s="50"/>
    </row>
    <row r="11" spans="1:11" ht="15">
      <c r="A11" s="10">
        <v>10</v>
      </c>
      <c r="B11" s="77" t="s">
        <v>59</v>
      </c>
      <c r="C11" s="59">
        <v>50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7">
        <f t="shared" si="0"/>
        <v>50</v>
      </c>
      <c r="J11" s="58"/>
      <c r="K11" s="50"/>
    </row>
    <row r="12" spans="1:11" ht="15">
      <c r="A12" s="10" t="s">
        <v>35</v>
      </c>
      <c r="B12" s="76"/>
      <c r="C12" s="59">
        <v>0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  <c r="I12" s="57">
        <f t="shared" si="0"/>
        <v>0</v>
      </c>
      <c r="J12" s="58"/>
      <c r="K12" s="50"/>
    </row>
    <row r="13" spans="1:11" ht="15">
      <c r="A13" s="10" t="s">
        <v>35</v>
      </c>
      <c r="B13" s="29" t="s">
        <v>41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7">
        <f t="shared" si="0"/>
        <v>0</v>
      </c>
      <c r="J13" s="58"/>
      <c r="K13" s="50"/>
    </row>
    <row r="14" spans="1:11" ht="15">
      <c r="A14" s="10" t="s">
        <v>35</v>
      </c>
      <c r="B14" s="35" t="s">
        <v>58</v>
      </c>
      <c r="C14" s="59">
        <v>0</v>
      </c>
      <c r="D14" s="59">
        <v>0</v>
      </c>
      <c r="E14" s="59">
        <v>50</v>
      </c>
      <c r="F14" s="59">
        <v>0</v>
      </c>
      <c r="G14" s="59">
        <v>0</v>
      </c>
      <c r="H14" s="59">
        <v>0</v>
      </c>
      <c r="I14" s="57">
        <f t="shared" si="0"/>
        <v>50</v>
      </c>
      <c r="J14" s="58"/>
      <c r="K14" s="50"/>
    </row>
    <row r="15" spans="1:11" ht="15">
      <c r="A15" s="10"/>
      <c r="B15" s="60"/>
      <c r="C15" s="59">
        <f>SUM(C2:C14)</f>
        <v>750</v>
      </c>
      <c r="D15" s="59">
        <f>SUM(D2:D14)</f>
        <v>900</v>
      </c>
      <c r="E15" s="59">
        <f>SUM(E2:E14)</f>
        <v>1300</v>
      </c>
      <c r="F15" s="59">
        <f>SUM(F2:F14)</f>
        <v>550</v>
      </c>
      <c r="G15" s="59">
        <f>SUM(G2:G14)</f>
        <v>1000</v>
      </c>
      <c r="H15" s="59"/>
      <c r="I15" s="57"/>
      <c r="J15" s="73">
        <f>SUM(C15:I15)</f>
        <v>4500</v>
      </c>
      <c r="K15" s="50"/>
    </row>
    <row r="16" spans="1:11" ht="15">
      <c r="A16" s="10" t="s">
        <v>7</v>
      </c>
      <c r="B16" s="7" t="s">
        <v>13</v>
      </c>
      <c r="C16" s="59"/>
      <c r="D16" s="59"/>
      <c r="E16" s="59"/>
      <c r="F16" s="59"/>
      <c r="G16" s="59"/>
      <c r="H16" s="59"/>
      <c r="I16" s="59"/>
      <c r="J16" s="58"/>
      <c r="K16" s="50"/>
    </row>
    <row r="17" spans="1:11" ht="15">
      <c r="A17" s="10">
        <v>1</v>
      </c>
      <c r="B17" s="29" t="s">
        <v>50</v>
      </c>
      <c r="C17" s="59">
        <v>100</v>
      </c>
      <c r="D17" s="59">
        <v>100</v>
      </c>
      <c r="E17" s="59">
        <v>300</v>
      </c>
      <c r="F17" s="59">
        <v>200</v>
      </c>
      <c r="G17" s="59">
        <v>250</v>
      </c>
      <c r="H17" s="59">
        <v>0</v>
      </c>
      <c r="I17" s="57">
        <f aca="true" t="shared" si="1" ref="I17:I26">SUM(C17:H17)</f>
        <v>950</v>
      </c>
      <c r="J17" s="58"/>
      <c r="K17" s="50"/>
    </row>
    <row r="18" spans="1:11" ht="15">
      <c r="A18" s="10">
        <v>2</v>
      </c>
      <c r="B18" s="29" t="s">
        <v>57</v>
      </c>
      <c r="C18" s="59">
        <v>100</v>
      </c>
      <c r="D18" s="59">
        <v>400</v>
      </c>
      <c r="E18" s="59">
        <v>100</v>
      </c>
      <c r="F18" s="59">
        <v>100</v>
      </c>
      <c r="G18" s="59">
        <v>100</v>
      </c>
      <c r="H18" s="59">
        <v>0</v>
      </c>
      <c r="I18" s="57">
        <f t="shared" si="1"/>
        <v>800</v>
      </c>
      <c r="J18" s="58"/>
      <c r="K18" s="50"/>
    </row>
    <row r="19" spans="1:11" ht="15">
      <c r="A19" s="10">
        <v>3</v>
      </c>
      <c r="B19" s="29" t="s">
        <v>48</v>
      </c>
      <c r="C19" s="59">
        <v>50</v>
      </c>
      <c r="D19" s="59">
        <v>100</v>
      </c>
      <c r="E19" s="59">
        <v>50</v>
      </c>
      <c r="F19" s="59">
        <v>50</v>
      </c>
      <c r="G19" s="59">
        <v>500</v>
      </c>
      <c r="H19" s="59">
        <v>0</v>
      </c>
      <c r="I19" s="57">
        <f t="shared" si="1"/>
        <v>750</v>
      </c>
      <c r="J19" s="58"/>
      <c r="K19" s="50"/>
    </row>
    <row r="20" spans="1:11" ht="15">
      <c r="A20" s="10">
        <v>4</v>
      </c>
      <c r="B20" s="29" t="s">
        <v>54</v>
      </c>
      <c r="C20" s="59">
        <v>100</v>
      </c>
      <c r="D20" s="59">
        <v>0</v>
      </c>
      <c r="E20" s="59">
        <v>300</v>
      </c>
      <c r="F20" s="59">
        <v>150</v>
      </c>
      <c r="G20" s="59">
        <v>100</v>
      </c>
      <c r="H20" s="59">
        <v>0</v>
      </c>
      <c r="I20" s="57">
        <f t="shared" si="1"/>
        <v>650</v>
      </c>
      <c r="J20" s="58"/>
      <c r="K20" s="50"/>
    </row>
    <row r="21" spans="1:11" ht="15">
      <c r="A21" s="10">
        <v>5</v>
      </c>
      <c r="B21" s="29" t="s">
        <v>52</v>
      </c>
      <c r="C21" s="59">
        <v>50</v>
      </c>
      <c r="D21" s="59">
        <v>250</v>
      </c>
      <c r="E21" s="59">
        <v>50</v>
      </c>
      <c r="F21" s="59">
        <v>0</v>
      </c>
      <c r="G21" s="59">
        <v>0</v>
      </c>
      <c r="H21" s="59">
        <v>0</v>
      </c>
      <c r="I21" s="57">
        <f t="shared" si="1"/>
        <v>350</v>
      </c>
      <c r="J21" s="58"/>
      <c r="K21" s="50"/>
    </row>
    <row r="22" spans="1:11" ht="15">
      <c r="A22" s="10">
        <v>6</v>
      </c>
      <c r="B22" s="29" t="s">
        <v>56</v>
      </c>
      <c r="C22" s="59">
        <v>100</v>
      </c>
      <c r="D22" s="59">
        <v>50</v>
      </c>
      <c r="E22" s="59">
        <v>150</v>
      </c>
      <c r="F22" s="59">
        <v>0</v>
      </c>
      <c r="G22" s="59">
        <v>0</v>
      </c>
      <c r="H22" s="59">
        <v>0</v>
      </c>
      <c r="I22" s="57">
        <f t="shared" si="1"/>
        <v>300</v>
      </c>
      <c r="J22" s="58"/>
      <c r="K22" s="50"/>
    </row>
    <row r="23" spans="1:11" ht="15">
      <c r="A23" s="10">
        <v>7</v>
      </c>
      <c r="B23" s="29" t="s">
        <v>49</v>
      </c>
      <c r="C23" s="59">
        <v>100</v>
      </c>
      <c r="D23" s="59"/>
      <c r="E23" s="59">
        <v>150</v>
      </c>
      <c r="F23" s="59"/>
      <c r="G23" s="59"/>
      <c r="H23" s="59"/>
      <c r="I23" s="57">
        <f t="shared" si="1"/>
        <v>250</v>
      </c>
      <c r="J23" s="58"/>
      <c r="K23" s="50"/>
    </row>
    <row r="24" spans="1:11" ht="15">
      <c r="A24" s="10">
        <v>8</v>
      </c>
      <c r="B24" s="29" t="s">
        <v>51</v>
      </c>
      <c r="C24" s="59">
        <v>50</v>
      </c>
      <c r="D24" s="59">
        <v>0</v>
      </c>
      <c r="E24" s="59">
        <v>50</v>
      </c>
      <c r="F24" s="59">
        <v>50</v>
      </c>
      <c r="G24" s="59">
        <v>50</v>
      </c>
      <c r="H24" s="59">
        <v>0</v>
      </c>
      <c r="I24" s="57">
        <f t="shared" si="1"/>
        <v>200</v>
      </c>
      <c r="J24" s="58"/>
      <c r="K24" s="50"/>
    </row>
    <row r="25" spans="1:11" ht="15">
      <c r="A25" s="10">
        <v>9</v>
      </c>
      <c r="B25" s="29" t="s">
        <v>53</v>
      </c>
      <c r="C25" s="61">
        <v>50</v>
      </c>
      <c r="D25" s="61">
        <v>0</v>
      </c>
      <c r="E25" s="61">
        <v>100</v>
      </c>
      <c r="F25" s="61">
        <v>0</v>
      </c>
      <c r="G25" s="61">
        <v>0</v>
      </c>
      <c r="H25" s="61">
        <v>0</v>
      </c>
      <c r="I25" s="57">
        <f t="shared" si="1"/>
        <v>150</v>
      </c>
      <c r="J25" s="58"/>
      <c r="K25" s="50"/>
    </row>
    <row r="26" spans="1:11" ht="15">
      <c r="A26" s="10">
        <v>10</v>
      </c>
      <c r="B26" s="29" t="s">
        <v>55</v>
      </c>
      <c r="C26" s="59">
        <v>50</v>
      </c>
      <c r="D26" s="59">
        <v>0</v>
      </c>
      <c r="E26" s="59">
        <v>50</v>
      </c>
      <c r="F26" s="59">
        <v>0</v>
      </c>
      <c r="G26" s="59">
        <v>0</v>
      </c>
      <c r="H26" s="59">
        <v>0</v>
      </c>
      <c r="I26" s="57">
        <f t="shared" si="1"/>
        <v>100</v>
      </c>
      <c r="J26" s="58"/>
      <c r="K26" s="50"/>
    </row>
    <row r="27" spans="1:11" ht="15">
      <c r="A27" s="10"/>
      <c r="B27" s="40"/>
      <c r="C27" s="59">
        <f>SUM(C17:C26)</f>
        <v>750</v>
      </c>
      <c r="D27" s="59">
        <f>SUM(D17:D26)</f>
        <v>900</v>
      </c>
      <c r="E27" s="59">
        <f>SUM(E17:E26)</f>
        <v>1300</v>
      </c>
      <c r="F27" s="59">
        <f>SUM(F17:F26)</f>
        <v>550</v>
      </c>
      <c r="G27" s="59">
        <f>SUM(G17:G26)</f>
        <v>1000</v>
      </c>
      <c r="H27" s="59"/>
      <c r="I27" s="57"/>
      <c r="J27" s="61">
        <f>SUM(C27:I27)</f>
        <v>4500</v>
      </c>
      <c r="K27" s="50"/>
    </row>
    <row r="28" spans="1:11" ht="14.25">
      <c r="A28" s="21"/>
      <c r="B28" s="52"/>
      <c r="C28" s="63"/>
      <c r="D28" s="63"/>
      <c r="E28" s="63"/>
      <c r="F28" s="63" t="s">
        <v>11</v>
      </c>
      <c r="G28" s="63"/>
      <c r="H28" s="63"/>
      <c r="I28" s="64"/>
      <c r="J28" s="63"/>
      <c r="K28" s="50"/>
    </row>
    <row r="29" spans="1:11" ht="14.25">
      <c r="A29" s="21"/>
      <c r="B29" s="62" t="s">
        <v>20</v>
      </c>
      <c r="C29" s="63"/>
      <c r="D29" s="63"/>
      <c r="E29" s="63"/>
      <c r="F29" s="63"/>
      <c r="G29" s="63"/>
      <c r="H29" s="63"/>
      <c r="I29" s="65">
        <f>SUM(I2:I28)</f>
        <v>9000</v>
      </c>
      <c r="J29" s="75" t="s">
        <v>61</v>
      </c>
      <c r="K29" s="50"/>
    </row>
    <row r="30" spans="1:11" ht="14.25">
      <c r="A30" s="21"/>
      <c r="B30" s="52"/>
      <c r="C30" s="52"/>
      <c r="D30" s="52"/>
      <c r="E30" s="52"/>
      <c r="F30" s="52"/>
      <c r="G30" s="52"/>
      <c r="H30" s="52"/>
      <c r="I30" s="66"/>
      <c r="J30" s="52"/>
      <c r="K30" s="50"/>
    </row>
    <row r="31" spans="1:11" s="2" customFormat="1" ht="18">
      <c r="A31" s="22"/>
      <c r="B31" s="54"/>
      <c r="C31" s="54"/>
      <c r="D31" s="54"/>
      <c r="E31" s="54"/>
      <c r="F31" s="54"/>
      <c r="G31" s="54"/>
      <c r="H31" s="54"/>
      <c r="I31" s="67"/>
      <c r="J31" s="54"/>
      <c r="K31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Bruno</cp:lastModifiedBy>
  <cp:lastPrinted>2015-11-06T07:33:38Z</cp:lastPrinted>
  <dcterms:created xsi:type="dcterms:W3CDTF">2015-10-31T05:54:02Z</dcterms:created>
  <dcterms:modified xsi:type="dcterms:W3CDTF">2017-09-24T11:21:48Z</dcterms:modified>
  <cp:category/>
  <cp:version/>
  <cp:contentType/>
  <cp:contentStatus/>
</cp:coreProperties>
</file>